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linkab811.sharepoint.com/sites/Medlinkintrant3.0/Delade dokument/Marknad/Marknad 2021/Tidrapport/"/>
    </mc:Choice>
  </mc:AlternateContent>
  <xr:revisionPtr revIDLastSave="0" documentId="8_{9EC4C44D-104C-AD4F-BD22-8E8551523101}" xr6:coauthVersionLast="47" xr6:coauthVersionMax="47" xr10:uidLastSave="{00000000-0000-0000-0000-000000000000}"/>
  <bookViews>
    <workbookView xWindow="35620" yWindow="820" windowWidth="31540" windowHeight="19620" xr2:uid="{00000000-000D-0000-FFFF-FFFF00000000}"/>
  </bookViews>
  <sheets>
    <sheet name="Tjänstgöringsrapport (läkare)" sheetId="1" r:id="rId1"/>
    <sheet name="Tjänstgöringsrapport (ssk)" sheetId="2" state="hidden" r:id="rId2"/>
  </sheets>
  <definedNames>
    <definedName name="_xlnm.Print_Area" localSheetId="1">'Tjänstgöringsrapport (ssk)'!$A$1:$T$48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R30" i="1"/>
  <c r="S30" i="1"/>
  <c r="T30" i="1"/>
  <c r="P30" i="1"/>
  <c r="L16" i="1"/>
  <c r="F19" i="1" l="1"/>
  <c r="E17" i="1"/>
  <c r="F17" i="1" s="1"/>
  <c r="E18" i="1"/>
  <c r="F18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15" i="1"/>
  <c r="F15" i="1" s="1"/>
  <c r="P29" i="1" l="1"/>
  <c r="Q29" i="1"/>
  <c r="N19" i="1"/>
  <c r="T29" i="1" l="1"/>
  <c r="S29" i="1"/>
  <c r="R29" i="1"/>
  <c r="H15" i="1"/>
  <c r="H18" i="1"/>
  <c r="H19" i="1"/>
  <c r="H20" i="1"/>
  <c r="H21" i="1"/>
  <c r="H22" i="1"/>
  <c r="H23" i="1"/>
  <c r="H24" i="1"/>
  <c r="H25" i="1"/>
  <c r="H26" i="1"/>
  <c r="H27" i="1"/>
  <c r="H16" i="1" l="1"/>
  <c r="H17" i="1"/>
  <c r="N28" i="1" l="1"/>
  <c r="L28" i="1"/>
  <c r="N27" i="1"/>
  <c r="L27" i="1"/>
  <c r="N26" i="1"/>
  <c r="L26" i="1"/>
  <c r="N25" i="1"/>
  <c r="L25" i="1"/>
  <c r="N24" i="1"/>
  <c r="L24" i="1"/>
  <c r="N23" i="1"/>
  <c r="L23" i="1"/>
  <c r="N22" i="1"/>
  <c r="L22" i="1"/>
  <c r="N21" i="1"/>
  <c r="L21" i="1"/>
  <c r="N20" i="1"/>
  <c r="L20" i="1"/>
  <c r="L19" i="1"/>
  <c r="N18" i="1"/>
  <c r="L18" i="1"/>
  <c r="N17" i="1"/>
  <c r="L17" i="1"/>
  <c r="N16" i="1"/>
  <c r="N15" i="1"/>
  <c r="L15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L29" i="1" l="1"/>
  <c r="N29" i="1"/>
  <c r="J29" i="1"/>
  <c r="AC33" i="1"/>
  <c r="F37" i="2"/>
  <c r="F36" i="2"/>
  <c r="F35" i="2"/>
  <c r="F34" i="2"/>
  <c r="F33" i="2"/>
  <c r="F32" i="2"/>
  <c r="U32" i="2" s="1"/>
  <c r="F31" i="2"/>
  <c r="U31" i="2" s="1"/>
  <c r="F30" i="2"/>
  <c r="U30" i="2" s="1"/>
  <c r="F29" i="2"/>
  <c r="F28" i="2"/>
  <c r="F27" i="2"/>
  <c r="F26" i="2"/>
  <c r="F25" i="2"/>
  <c r="F24" i="2"/>
  <c r="U24" i="2" s="1"/>
  <c r="E16" i="1"/>
  <c r="F16" i="1" s="1"/>
  <c r="H28" i="1"/>
  <c r="H29" i="1" s="1"/>
  <c r="O37" i="2"/>
  <c r="X37" i="2" s="1"/>
  <c r="O36" i="2"/>
  <c r="X36" i="2" s="1"/>
  <c r="O35" i="2"/>
  <c r="X35" i="2" s="1"/>
  <c r="O34" i="2"/>
  <c r="O33" i="2"/>
  <c r="O32" i="2"/>
  <c r="O31" i="2"/>
  <c r="O30" i="2"/>
  <c r="X30" i="2" s="1"/>
  <c r="O29" i="2"/>
  <c r="O28" i="2"/>
  <c r="O27" i="2"/>
  <c r="X27" i="2" s="1"/>
  <c r="O26" i="2"/>
  <c r="O25" i="2"/>
  <c r="O24" i="2"/>
  <c r="X32" i="2"/>
  <c r="X29" i="2"/>
  <c r="X34" i="2"/>
  <c r="X25" i="2"/>
  <c r="X33" i="2"/>
  <c r="X24" i="2"/>
  <c r="X26" i="2"/>
  <c r="X28" i="2"/>
  <c r="X31" i="2"/>
  <c r="U28" i="2"/>
  <c r="U25" i="2"/>
  <c r="U26" i="2"/>
  <c r="U27" i="2"/>
  <c r="U29" i="2"/>
  <c r="U33" i="2"/>
  <c r="U34" i="2"/>
  <c r="U35" i="2"/>
  <c r="U36" i="2"/>
  <c r="U37" i="2"/>
  <c r="G40" i="2"/>
  <c r="G38" i="2"/>
  <c r="F29" i="1" l="1"/>
  <c r="F38" i="2"/>
  <c r="R38" i="2" l="1"/>
  <c r="R40" i="2" s="1"/>
  <c r="Q38" i="2"/>
  <c r="Q40" i="2" s="1"/>
  <c r="P38" i="2"/>
  <c r="O38" i="2"/>
  <c r="K38" i="2"/>
  <c r="K40" i="2" s="1"/>
  <c r="J38" i="2"/>
  <c r="J40" i="2" s="1"/>
  <c r="I38" i="2"/>
  <c r="I40" i="2" s="1"/>
  <c r="H38" i="2"/>
  <c r="H40" i="2" s="1"/>
  <c r="P40" i="2" l="1"/>
  <c r="T40" i="2" s="1"/>
  <c r="AE33" i="1" l="1"/>
  <c r="AD33" i="1" l="1"/>
</calcChain>
</file>

<file path=xl/sharedStrings.xml><?xml version="1.0" encoding="utf-8"?>
<sst xmlns="http://schemas.openxmlformats.org/spreadsheetml/2006/main" count="122" uniqueCount="77">
  <si>
    <t xml:space="preserve">Enhet/ort: </t>
  </si>
  <si>
    <t>Avropsnr:</t>
  </si>
  <si>
    <t>År &amp; månad (ÅÅÅÅ-MM):</t>
  </si>
  <si>
    <t>Period:</t>
  </si>
  <si>
    <t>Läkarens namn:</t>
  </si>
  <si>
    <t xml:space="preserve"> (textat)</t>
  </si>
  <si>
    <t>Timkostn:</t>
  </si>
  <si>
    <t>Leverantör:</t>
  </si>
  <si>
    <t>ARBETSTID</t>
  </si>
  <si>
    <t>VARAV</t>
  </si>
  <si>
    <t>JOUR 1</t>
  </si>
  <si>
    <t>JOUR 2</t>
  </si>
  <si>
    <t>BEREDSKAP 1</t>
  </si>
  <si>
    <t>BEREDSKAP 2</t>
  </si>
  <si>
    <t>Arbetad tid OB//JOUR/BEREDSKAP/</t>
  </si>
  <si>
    <r>
      <t xml:space="preserve">OBS! kom ihåg att fylla i lunch (HH:MM)
</t>
    </r>
    <r>
      <rPr>
        <b/>
        <sz val="12"/>
        <color theme="1"/>
        <rFont val="Calibri"/>
        <family val="2"/>
        <scheme val="minor"/>
      </rPr>
      <t>Övrig tid</t>
    </r>
  </si>
  <si>
    <t>Bunden tid</t>
  </si>
  <si>
    <t>Varav aktiv tid + arbetad tid under OB</t>
  </si>
  <si>
    <t>07-07</t>
  </si>
  <si>
    <t>00-07</t>
  </si>
  <si>
    <t>21-24</t>
  </si>
  <si>
    <t>07-13</t>
  </si>
  <si>
    <t>13-24</t>
  </si>
  <si>
    <t>00-24</t>
  </si>
  <si>
    <t xml:space="preserve">Fredag
Lördag
Söndag
Vardag före Helgdag
Vardag före Storhelg
Helgdag
Storhelg
</t>
  </si>
  <si>
    <t xml:space="preserve">Måndag
Tisdag
Onsdag
Torsdag
</t>
  </si>
  <si>
    <t>Annan tid =
Måndag
Tisdag
Onsdag
Torsdag</t>
  </si>
  <si>
    <t>Vardag</t>
  </si>
  <si>
    <t>Lördag
Dag före-Helgdag
Dag före-Storhelg</t>
  </si>
  <si>
    <t xml:space="preserve">Söndag
 Helgdag 
 Storhelg
</t>
  </si>
  <si>
    <t>Datum</t>
  </si>
  <si>
    <t>Från kl.</t>
  </si>
  <si>
    <t>Till kl.</t>
  </si>
  <si>
    <t>Lunch</t>
  </si>
  <si>
    <t>Antal timmar</t>
  </si>
  <si>
    <t>Tjänstg. minus
 "OB-tid" &amp;jour/beredskap</t>
  </si>
  <si>
    <t>"Jour1" minus
 "aktiv tid"</t>
  </si>
  <si>
    <t>"Jour2 " minus 
"aktiv tid"</t>
  </si>
  <si>
    <t>"Beredskap" minus "aktiv tid"</t>
  </si>
  <si>
    <t>Varav timmar</t>
  </si>
  <si>
    <t>Summa timmar:</t>
  </si>
  <si>
    <t>Timmar</t>
  </si>
  <si>
    <t>Kostnad</t>
  </si>
  <si>
    <t>Ort och datum:</t>
  </si>
  <si>
    <t>Underskrift Inhyrd konsult:</t>
  </si>
  <si>
    <t>Underskrift behörig på enhet:</t>
  </si>
  <si>
    <t>Namnförtydligande</t>
  </si>
  <si>
    <t>Tjänstgöringsrapport (sjuksköterskor)</t>
  </si>
  <si>
    <t>Pris:</t>
  </si>
  <si>
    <t>Sjuksköterskans namn:</t>
  </si>
  <si>
    <t>Veckonummer:</t>
  </si>
  <si>
    <t>Avdrag:</t>
  </si>
  <si>
    <r>
      <rPr>
        <i/>
        <u/>
        <sz val="11"/>
        <color theme="1"/>
        <rFont val="Calibri"/>
        <family val="2"/>
        <scheme val="minor"/>
      </rPr>
      <t>Not</t>
    </r>
    <r>
      <rPr>
        <b/>
        <i/>
        <sz val="11"/>
        <color theme="1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Helgdag och storhelg börjar 00.00 aktuellt datum. </t>
    </r>
  </si>
  <si>
    <t>Specialistsjuksköterskor</t>
  </si>
  <si>
    <t xml:space="preserve">Om leg.ssk erbjuds </t>
  </si>
  <si>
    <t xml:space="preserve">Med helgdag avses röda dagar i almanackan. </t>
  </si>
  <si>
    <t xml:space="preserve">vid avrop av specialist ssk </t>
  </si>
  <si>
    <t xml:space="preserve">Med storhelg avses midsommarhelg, julhelg och nyårshleg. </t>
  </si>
  <si>
    <t>Varav 
ordinarie arbetstid</t>
  </si>
  <si>
    <t>Varav 
obekväm arbetstid</t>
  </si>
  <si>
    <t>Jourpass bunden tid</t>
  </si>
  <si>
    <t>Jour eller beredskap</t>
  </si>
  <si>
    <t>Check:</t>
  </si>
  <si>
    <t xml:space="preserve">
Vardag
07-19
</t>
  </si>
  <si>
    <t>Vardag
19-22</t>
  </si>
  <si>
    <t>Vardag
22-07</t>
  </si>
  <si>
    <t xml:space="preserve">
Fre 22-
mån 07
</t>
  </si>
  <si>
    <t>Storhelg
00-00</t>
  </si>
  <si>
    <t>Aktiv tid</t>
  </si>
  <si>
    <r>
      <rPr>
        <sz val="14"/>
        <color theme="1"/>
        <rFont val="Calibri"/>
        <family val="2"/>
        <scheme val="minor"/>
      </rPr>
      <t>Jour</t>
    </r>
    <r>
      <rPr>
        <sz val="12"/>
        <color theme="1"/>
        <rFont val="Calibri"/>
        <family val="2"/>
        <scheme val="minor"/>
      </rPr>
      <t xml:space="preserve">
(bunden tid 
</t>
    </r>
    <r>
      <rPr>
        <u/>
        <sz val="12"/>
        <color theme="1"/>
        <rFont val="Calibri"/>
        <family val="2"/>
        <scheme val="minor"/>
      </rPr>
      <t>på</t>
    </r>
    <r>
      <rPr>
        <sz val="12"/>
        <color theme="1"/>
        <rFont val="Calibri"/>
        <family val="2"/>
        <scheme val="minor"/>
      </rPr>
      <t xml:space="preserve"> 
arbetsstället)</t>
    </r>
  </si>
  <si>
    <r>
      <rPr>
        <sz val="14"/>
        <color theme="1"/>
        <rFont val="Calibri"/>
        <family val="2"/>
        <scheme val="minor"/>
      </rPr>
      <t>Beredskap</t>
    </r>
    <r>
      <rPr>
        <sz val="12"/>
        <color theme="1"/>
        <rFont val="Calibri"/>
        <family val="2"/>
        <scheme val="minor"/>
      </rPr>
      <t xml:space="preserve">
(bunden tid </t>
    </r>
    <r>
      <rPr>
        <u/>
        <sz val="12"/>
        <color theme="1"/>
        <rFont val="Calibri"/>
        <family val="2"/>
        <scheme val="minor"/>
      </rPr>
      <t>utom</t>
    </r>
    <r>
      <rPr>
        <sz val="12"/>
        <color theme="1"/>
        <rFont val="Calibri"/>
        <family val="2"/>
        <scheme val="minor"/>
      </rPr>
      <t xml:space="preserve"> arbetsstället)</t>
    </r>
  </si>
  <si>
    <t>Faktor:</t>
  </si>
  <si>
    <t>Varav tim</t>
  </si>
  <si>
    <t>Fakturabelopp:</t>
  </si>
  <si>
    <t>Total:</t>
  </si>
  <si>
    <t>Underskrift inhyrd person:</t>
  </si>
  <si>
    <t>Namnförtydligande behörig på enhet: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</si>
</sst>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"/>
    <numFmt numFmtId="165" formatCode="yyyy/mm/dd;@"/>
    <numFmt numFmtId="166" formatCode="hh:mm;@"/>
    <numFmt numFmtId="167" formatCode="#,##0\ _k_r"/>
    <numFmt numFmtId="168" formatCode="#,##0.00\ &quot;kr&quot;"/>
    <numFmt numFmtId="169" formatCode="#,##0\ &quot;kr&quot;"/>
  </numFmts>
  <fonts count="3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/>
    <xf numFmtId="0" fontId="4" fillId="3" borderId="0" xfId="0" applyFont="1" applyFill="1"/>
    <xf numFmtId="0" fontId="8" fillId="3" borderId="0" xfId="0" applyFont="1" applyFill="1"/>
    <xf numFmtId="0" fontId="7" fillId="3" borderId="0" xfId="0" applyFont="1" applyFill="1" applyAlignment="1">
      <alignment horizontal="center"/>
    </xf>
    <xf numFmtId="0" fontId="0" fillId="3" borderId="0" xfId="0" applyFill="1"/>
    <xf numFmtId="9" fontId="7" fillId="3" borderId="0" xfId="1" applyFont="1" applyFill="1" applyBorder="1" applyAlignment="1" applyProtection="1">
      <alignment horizontal="center"/>
    </xf>
    <xf numFmtId="0" fontId="7" fillId="0" borderId="0" xfId="0" applyFont="1"/>
    <xf numFmtId="0" fontId="4" fillId="0" borderId="0" xfId="0" applyFont="1"/>
    <xf numFmtId="164" fontId="7" fillId="0" borderId="0" xfId="0" applyNumberFormat="1" applyFont="1" applyAlignment="1">
      <alignment horizontal="center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/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12" fillId="0" borderId="0" xfId="0" applyFont="1"/>
    <xf numFmtId="164" fontId="9" fillId="0" borderId="0" xfId="0" applyNumberFormat="1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horizontal="right"/>
    </xf>
    <xf numFmtId="9" fontId="9" fillId="0" borderId="10" xfId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/>
    </xf>
    <xf numFmtId="3" fontId="9" fillId="0" borderId="10" xfId="0" applyNumberFormat="1" applyFont="1" applyBorder="1" applyAlignment="1" applyProtection="1">
      <alignment horizontal="right"/>
      <protection locked="0"/>
    </xf>
    <xf numFmtId="3" fontId="9" fillId="0" borderId="10" xfId="0" applyNumberFormat="1" applyFont="1" applyBorder="1" applyProtection="1">
      <protection locked="0"/>
    </xf>
    <xf numFmtId="0" fontId="14" fillId="0" borderId="0" xfId="0" applyFont="1"/>
    <xf numFmtId="3" fontId="9" fillId="0" borderId="0" xfId="0" applyNumberFormat="1" applyFont="1"/>
    <xf numFmtId="0" fontId="6" fillId="3" borderId="0" xfId="0" applyFont="1" applyFill="1"/>
    <xf numFmtId="3" fontId="4" fillId="3" borderId="0" xfId="0" applyNumberFormat="1" applyFont="1" applyFill="1"/>
    <xf numFmtId="3" fontId="0" fillId="0" borderId="0" xfId="0" applyNumberFormat="1"/>
    <xf numFmtId="0" fontId="9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34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/>
    <xf numFmtId="3" fontId="11" fillId="0" borderId="0" xfId="0" applyNumberFormat="1" applyFont="1"/>
    <xf numFmtId="20" fontId="9" fillId="0" borderId="13" xfId="0" applyNumberFormat="1" applyFont="1" applyBorder="1" applyAlignment="1" applyProtection="1">
      <alignment horizontal="center"/>
      <protection locked="0"/>
    </xf>
    <xf numFmtId="20" fontId="9" fillId="0" borderId="15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2" fontId="9" fillId="0" borderId="0" xfId="0" applyNumberFormat="1" applyFont="1"/>
    <xf numFmtId="20" fontId="9" fillId="0" borderId="6" xfId="0" applyNumberFormat="1" applyFont="1" applyBorder="1" applyAlignment="1" applyProtection="1">
      <alignment horizontal="center"/>
      <protection locked="0"/>
    </xf>
    <xf numFmtId="20" fontId="9" fillId="0" borderId="16" xfId="0" applyNumberFormat="1" applyFont="1" applyBorder="1" applyAlignment="1" applyProtection="1">
      <alignment horizont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2" fontId="9" fillId="0" borderId="21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 applyProtection="1">
      <alignment horizontal="center"/>
      <protection locked="0"/>
    </xf>
    <xf numFmtId="2" fontId="9" fillId="0" borderId="6" xfId="0" applyNumberFormat="1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center"/>
      <protection locked="0"/>
    </xf>
    <xf numFmtId="2" fontId="9" fillId="0" borderId="13" xfId="0" applyNumberFormat="1" applyFont="1" applyBorder="1" applyAlignment="1" applyProtection="1">
      <alignment horizontal="center"/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2" fontId="9" fillId="0" borderId="17" xfId="0" applyNumberFormat="1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165" fontId="9" fillId="0" borderId="29" xfId="0" applyNumberFormat="1" applyFont="1" applyBorder="1" applyAlignment="1" applyProtection="1">
      <alignment horizontal="center"/>
      <protection locked="0"/>
    </xf>
    <xf numFmtId="0" fontId="2" fillId="0" borderId="3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20" fontId="9" fillId="0" borderId="37" xfId="0" applyNumberFormat="1" applyFont="1" applyBorder="1" applyAlignment="1" applyProtection="1">
      <alignment horizontal="center"/>
      <protection locked="0"/>
    </xf>
    <xf numFmtId="20" fontId="9" fillId="0" borderId="39" xfId="0" applyNumberFormat="1" applyFont="1" applyBorder="1" applyAlignment="1" applyProtection="1">
      <alignment horizontal="center"/>
      <protection locked="0"/>
    </xf>
    <xf numFmtId="20" fontId="9" fillId="0" borderId="38" xfId="0" applyNumberFormat="1" applyFont="1" applyBorder="1" applyAlignment="1" applyProtection="1">
      <alignment horizontal="center"/>
      <protection locked="0"/>
    </xf>
    <xf numFmtId="20" fontId="9" fillId="0" borderId="14" xfId="0" applyNumberFormat="1" applyFont="1" applyBorder="1" applyAlignment="1" applyProtection="1">
      <alignment horizontal="center"/>
      <protection locked="0"/>
    </xf>
    <xf numFmtId="20" fontId="9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166" fontId="9" fillId="0" borderId="13" xfId="0" applyNumberFormat="1" applyFont="1" applyBorder="1" applyAlignment="1" applyProtection="1">
      <alignment horizontal="center"/>
      <protection locked="0"/>
    </xf>
    <xf numFmtId="166" fontId="9" fillId="0" borderId="6" xfId="0" applyNumberFormat="1" applyFont="1" applyBorder="1" applyAlignment="1" applyProtection="1">
      <alignment horizontal="center"/>
      <protection locked="0"/>
    </xf>
    <xf numFmtId="166" fontId="9" fillId="0" borderId="15" xfId="0" applyNumberFormat="1" applyFont="1" applyBorder="1" applyAlignment="1" applyProtection="1">
      <alignment horizontal="center"/>
      <protection locked="0"/>
    </xf>
    <xf numFmtId="166" fontId="9" fillId="0" borderId="16" xfId="0" applyNumberFormat="1" applyFont="1" applyBorder="1" applyAlignment="1" applyProtection="1">
      <alignment horizontal="center"/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35" xfId="0" applyNumberFormat="1" applyFont="1" applyBorder="1" applyAlignment="1" applyProtection="1">
      <alignment horizontal="center"/>
      <protection locked="0"/>
    </xf>
    <xf numFmtId="2" fontId="9" fillId="0" borderId="36" xfId="0" applyNumberFormat="1" applyFont="1" applyBorder="1" applyAlignment="1" applyProtection="1">
      <alignment horizontal="center"/>
      <protection locked="0"/>
    </xf>
    <xf numFmtId="2" fontId="9" fillId="0" borderId="18" xfId="0" applyNumberFormat="1" applyFont="1" applyBorder="1" applyAlignment="1" applyProtection="1">
      <alignment horizontal="center"/>
      <protection locked="0"/>
    </xf>
    <xf numFmtId="2" fontId="9" fillId="0" borderId="7" xfId="0" applyNumberFormat="1" applyFont="1" applyBorder="1" applyAlignment="1" applyProtection="1">
      <alignment horizontal="center"/>
      <protection locked="0"/>
    </xf>
    <xf numFmtId="2" fontId="9" fillId="0" borderId="31" xfId="0" applyNumberFormat="1" applyFont="1" applyBorder="1" applyAlignment="1" applyProtection="1">
      <alignment horizontal="center"/>
      <protection locked="0"/>
    </xf>
    <xf numFmtId="2" fontId="9" fillId="2" borderId="23" xfId="0" applyNumberFormat="1" applyFont="1" applyFill="1" applyBorder="1" applyAlignment="1">
      <alignment horizontal="center"/>
    </xf>
    <xf numFmtId="2" fontId="9" fillId="2" borderId="24" xfId="0" applyNumberFormat="1" applyFont="1" applyFill="1" applyBorder="1" applyAlignment="1">
      <alignment horizontal="center"/>
    </xf>
    <xf numFmtId="2" fontId="9" fillId="2" borderId="28" xfId="0" applyNumberFormat="1" applyFont="1" applyFill="1" applyBorder="1" applyAlignment="1">
      <alignment horizontal="center"/>
    </xf>
    <xf numFmtId="2" fontId="10" fillId="0" borderId="0" xfId="0" applyNumberFormat="1" applyFont="1"/>
    <xf numFmtId="2" fontId="9" fillId="0" borderId="27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2" borderId="27" xfId="0" applyNumberFormat="1" applyFont="1" applyFill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2" borderId="21" xfId="0" applyNumberFormat="1" applyFont="1" applyFill="1" applyBorder="1" applyAlignment="1">
      <alignment horizontal="center"/>
    </xf>
    <xf numFmtId="2" fontId="9" fillId="2" borderId="14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0" fontId="2" fillId="0" borderId="6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" fontId="2" fillId="0" borderId="1" xfId="0" quotePrefix="1" applyNumberFormat="1" applyFont="1" applyBorder="1" applyAlignment="1">
      <alignment horizontal="center" wrapText="1"/>
    </xf>
    <xf numFmtId="0" fontId="18" fillId="0" borderId="0" xfId="0" applyFont="1"/>
    <xf numFmtId="0" fontId="18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167" fontId="2" fillId="0" borderId="0" xfId="0" applyNumberFormat="1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33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2" fontId="18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0" fontId="18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6" fontId="2" fillId="4" borderId="0" xfId="0" quotePrefix="1" applyNumberFormat="1" applyFont="1" applyFill="1" applyAlignment="1">
      <alignment horizontal="center" wrapText="1"/>
    </xf>
    <xf numFmtId="2" fontId="2" fillId="2" borderId="14" xfId="0" applyNumberFormat="1" applyFont="1" applyFill="1" applyBorder="1" applyAlignment="1">
      <alignment horizontal="center" wrapText="1"/>
    </xf>
    <xf numFmtId="167" fontId="18" fillId="0" borderId="0" xfId="0" applyNumberFormat="1" applyFont="1"/>
    <xf numFmtId="0" fontId="7" fillId="4" borderId="0" xfId="0" applyFont="1" applyFill="1"/>
    <xf numFmtId="0" fontId="2" fillId="0" borderId="0" xfId="0" applyFont="1" applyAlignment="1" applyProtection="1">
      <alignment horizontal="left" wrapText="1"/>
      <protection locked="0"/>
    </xf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/>
    </xf>
    <xf numFmtId="9" fontId="25" fillId="0" borderId="0" xfId="1" applyFont="1" applyBorder="1" applyAlignment="1" applyProtection="1">
      <alignment horizontal="right"/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wrapText="1"/>
    </xf>
    <xf numFmtId="20" fontId="2" fillId="0" borderId="8" xfId="0" applyNumberFormat="1" applyFont="1" applyBorder="1" applyAlignment="1" applyProtection="1">
      <alignment horizontal="center"/>
      <protection locked="0"/>
    </xf>
    <xf numFmtId="2" fontId="2" fillId="2" borderId="21" xfId="0" applyNumberFormat="1" applyFont="1" applyFill="1" applyBorder="1" applyAlignment="1">
      <alignment horizontal="center" wrapText="1"/>
    </xf>
    <xf numFmtId="2" fontId="2" fillId="2" borderId="10" xfId="0" applyNumberFormat="1" applyFont="1" applyFill="1" applyBorder="1" applyAlignment="1">
      <alignment horizontal="center" wrapText="1"/>
    </xf>
    <xf numFmtId="2" fontId="2" fillId="0" borderId="20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2" borderId="30" xfId="0" applyFont="1" applyFill="1" applyBorder="1" applyAlignment="1">
      <alignment horizontal="center" wrapText="1"/>
    </xf>
    <xf numFmtId="0" fontId="2" fillId="0" borderId="40" xfId="0" applyFont="1" applyBorder="1" applyAlignment="1">
      <alignment horizontal="center"/>
    </xf>
    <xf numFmtId="20" fontId="2" fillId="0" borderId="16" xfId="0" applyNumberFormat="1" applyFont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>
      <alignment horizontal="center" wrapText="1"/>
    </xf>
    <xf numFmtId="0" fontId="18" fillId="0" borderId="22" xfId="0" applyFont="1" applyBorder="1"/>
    <xf numFmtId="0" fontId="18" fillId="0" borderId="44" xfId="0" applyFont="1" applyBorder="1"/>
    <xf numFmtId="2" fontId="18" fillId="2" borderId="22" xfId="0" applyNumberFormat="1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/>
    </xf>
    <xf numFmtId="2" fontId="18" fillId="2" borderId="1" xfId="0" applyNumberFormat="1" applyFont="1" applyFill="1" applyBorder="1" applyAlignment="1">
      <alignment horizontal="center" wrapText="1"/>
    </xf>
    <xf numFmtId="2" fontId="18" fillId="0" borderId="0" xfId="0" applyNumberFormat="1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0" xfId="0" applyFont="1" applyBorder="1" applyAlignment="1" applyProtection="1">
      <alignment horizontal="left" wrapText="1"/>
      <protection locked="0"/>
    </xf>
    <xf numFmtId="0" fontId="9" fillId="0" borderId="10" xfId="0" applyFont="1" applyBorder="1"/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wrapText="1"/>
    </xf>
    <xf numFmtId="169" fontId="19" fillId="0" borderId="0" xfId="0" applyNumberFormat="1" applyFont="1"/>
    <xf numFmtId="3" fontId="25" fillId="0" borderId="0" xfId="0" applyNumberFormat="1" applyFont="1" applyProtection="1">
      <protection locked="0"/>
    </xf>
    <xf numFmtId="0" fontId="20" fillId="0" borderId="0" xfId="0" applyFont="1"/>
    <xf numFmtId="168" fontId="20" fillId="0" borderId="0" xfId="0" applyNumberFormat="1" applyFont="1"/>
    <xf numFmtId="0" fontId="17" fillId="0" borderId="0" xfId="0" applyFont="1"/>
    <xf numFmtId="0" fontId="0" fillId="4" borderId="0" xfId="0" applyFill="1" applyAlignment="1">
      <alignment horizontal="center"/>
    </xf>
    <xf numFmtId="0" fontId="9" fillId="0" borderId="10" xfId="0" applyFont="1" applyBorder="1" applyAlignment="1" applyProtection="1">
      <alignment horizontal="right"/>
      <protection locked="0"/>
    </xf>
    <xf numFmtId="0" fontId="2" fillId="2" borderId="45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2" fillId="4" borderId="16" xfId="0" applyFont="1" applyFill="1" applyBorder="1" applyAlignment="1">
      <alignment horizontal="center" wrapText="1"/>
    </xf>
    <xf numFmtId="2" fontId="2" fillId="4" borderId="6" xfId="0" applyNumberFormat="1" applyFont="1" applyFill="1" applyBorder="1" applyAlignment="1">
      <alignment horizontal="center" wrapText="1"/>
    </xf>
    <xf numFmtId="2" fontId="2" fillId="4" borderId="16" xfId="0" applyNumberFormat="1" applyFont="1" applyFill="1" applyBorder="1" applyAlignment="1">
      <alignment horizontal="center" wrapText="1"/>
    </xf>
    <xf numFmtId="2" fontId="2" fillId="0" borderId="8" xfId="0" applyNumberFormat="1" applyFont="1" applyBorder="1" applyAlignment="1">
      <alignment horizont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7" fillId="4" borderId="0" xfId="0" applyFont="1" applyFill="1" applyAlignment="1">
      <alignment horizontal="center"/>
    </xf>
    <xf numFmtId="2" fontId="18" fillId="4" borderId="0" xfId="0" applyNumberFormat="1" applyFont="1" applyFill="1" applyAlignment="1">
      <alignment horizontal="center" wrapText="1"/>
    </xf>
    <xf numFmtId="167" fontId="2" fillId="4" borderId="0" xfId="0" applyNumberFormat="1" applyFont="1" applyFill="1" applyAlignment="1">
      <alignment wrapText="1"/>
    </xf>
    <xf numFmtId="0" fontId="20" fillId="4" borderId="0" xfId="0" applyFont="1" applyFill="1"/>
    <xf numFmtId="0" fontId="9" fillId="4" borderId="0" xfId="0" applyFont="1" applyFill="1" applyAlignment="1">
      <alignment wrapText="1"/>
    </xf>
    <xf numFmtId="0" fontId="9" fillId="4" borderId="0" xfId="0" applyFont="1" applyFill="1" applyAlignment="1" applyProtection="1">
      <alignment horizontal="left" wrapText="1"/>
      <protection locked="0"/>
    </xf>
    <xf numFmtId="0" fontId="2" fillId="4" borderId="0" xfId="0" applyFont="1" applyFill="1"/>
    <xf numFmtId="0" fontId="2" fillId="4" borderId="40" xfId="0" applyFont="1" applyFill="1" applyBorder="1" applyAlignment="1">
      <alignment horizontal="center" wrapText="1"/>
    </xf>
    <xf numFmtId="2" fontId="2" fillId="0" borderId="43" xfId="0" applyNumberFormat="1" applyFont="1" applyBorder="1" applyAlignment="1" applyProtection="1">
      <alignment horizontal="center" wrapText="1"/>
      <protection locked="0"/>
    </xf>
    <xf numFmtId="0" fontId="2" fillId="4" borderId="40" xfId="0" applyFont="1" applyFill="1" applyBorder="1" applyAlignment="1" applyProtection="1">
      <alignment horizontal="center" wrapText="1"/>
      <protection locked="0"/>
    </xf>
    <xf numFmtId="2" fontId="18" fillId="0" borderId="3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29" xfId="0" applyNumberFormat="1" applyFont="1" applyBorder="1" applyAlignment="1" applyProtection="1">
      <alignment horizontal="center" wrapText="1"/>
      <protection locked="0"/>
    </xf>
    <xf numFmtId="2" fontId="2" fillId="0" borderId="41" xfId="0" applyNumberFormat="1" applyFont="1" applyBorder="1" applyAlignment="1" applyProtection="1">
      <alignment horizontal="center" wrapText="1"/>
      <protection locked="0"/>
    </xf>
    <xf numFmtId="2" fontId="2" fillId="0" borderId="41" xfId="0" applyNumberFormat="1" applyFont="1" applyBorder="1" applyAlignment="1" applyProtection="1">
      <alignment wrapText="1"/>
      <protection locked="0"/>
    </xf>
    <xf numFmtId="2" fontId="2" fillId="0" borderId="47" xfId="0" applyNumberFormat="1" applyFont="1" applyBorder="1" applyAlignment="1" applyProtection="1">
      <alignment horizontal="center" wrapText="1"/>
      <protection locked="0"/>
    </xf>
    <xf numFmtId="0" fontId="2" fillId="8" borderId="27" xfId="0" applyFont="1" applyFill="1" applyBorder="1"/>
    <xf numFmtId="0" fontId="2" fillId="8" borderId="30" xfId="0" applyFont="1" applyFill="1" applyBorder="1"/>
    <xf numFmtId="0" fontId="2" fillId="8" borderId="30" xfId="0" applyFont="1" applyFill="1" applyBorder="1" applyAlignment="1">
      <alignment wrapText="1"/>
    </xf>
    <xf numFmtId="0" fontId="2" fillId="8" borderId="44" xfId="0" applyFont="1" applyFill="1" applyBorder="1" applyAlignment="1">
      <alignment wrapText="1"/>
    </xf>
    <xf numFmtId="169" fontId="18" fillId="0" borderId="22" xfId="0" applyNumberFormat="1" applyFont="1" applyBorder="1" applyAlignment="1">
      <alignment horizontal="center" wrapText="1"/>
    </xf>
    <xf numFmtId="2" fontId="18" fillId="6" borderId="1" xfId="0" applyNumberFormat="1" applyFont="1" applyFill="1" applyBorder="1" applyAlignment="1">
      <alignment horizontal="center" wrapText="1"/>
    </xf>
    <xf numFmtId="0" fontId="25" fillId="0" borderId="0" xfId="0" applyFont="1" applyAlignment="1">
      <alignment horizontal="right" wrapText="1"/>
    </xf>
    <xf numFmtId="0" fontId="28" fillId="0" borderId="0" xfId="0" applyFont="1" applyAlignment="1">
      <alignment horizontal="center"/>
    </xf>
    <xf numFmtId="169" fontId="28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right" wrapText="1"/>
    </xf>
    <xf numFmtId="165" fontId="2" fillId="0" borderId="20" xfId="0" applyNumberFormat="1" applyFont="1" applyBorder="1" applyAlignment="1" applyProtection="1">
      <alignment horizontal="center"/>
      <protection locked="0"/>
    </xf>
    <xf numFmtId="165" fontId="19" fillId="0" borderId="13" xfId="0" applyNumberFormat="1" applyFont="1" applyBorder="1" applyAlignment="1" applyProtection="1">
      <alignment horizontal="center"/>
      <protection locked="0"/>
    </xf>
    <xf numFmtId="165" fontId="2" fillId="0" borderId="13" xfId="0" applyNumberFormat="1" applyFont="1" applyBorder="1" applyAlignment="1" applyProtection="1">
      <alignment horizontal="center"/>
      <protection locked="0"/>
    </xf>
    <xf numFmtId="165" fontId="26" fillId="0" borderId="13" xfId="0" applyNumberFormat="1" applyFont="1" applyBorder="1" applyAlignment="1" applyProtection="1">
      <alignment horizontal="center"/>
      <protection locked="0"/>
    </xf>
    <xf numFmtId="165" fontId="26" fillId="0" borderId="15" xfId="0" applyNumberFormat="1" applyFont="1" applyBorder="1" applyAlignment="1" applyProtection="1">
      <alignment horizontal="center"/>
      <protection locked="0"/>
    </xf>
    <xf numFmtId="0" fontId="0" fillId="4" borderId="0" xfId="0" applyFill="1" applyAlignment="1">
      <alignment horizontal="center" vertical="center" wrapText="1"/>
    </xf>
    <xf numFmtId="169" fontId="18" fillId="0" borderId="0" xfId="0" applyNumberFormat="1" applyFont="1" applyAlignment="1">
      <alignment horizontal="center" wrapText="1"/>
    </xf>
    <xf numFmtId="0" fontId="9" fillId="4" borderId="0" xfId="0" applyFont="1" applyFill="1"/>
    <xf numFmtId="164" fontId="9" fillId="0" borderId="0" xfId="0" applyNumberFormat="1" applyFont="1" applyAlignment="1" applyProtection="1">
      <alignment horizontal="right"/>
      <protection locked="0"/>
    </xf>
    <xf numFmtId="3" fontId="9" fillId="0" borderId="10" xfId="0" applyNumberFormat="1" applyFont="1" applyBorder="1" applyAlignment="1" applyProtection="1">
      <alignment wrapText="1"/>
      <protection locked="0"/>
    </xf>
    <xf numFmtId="3" fontId="9" fillId="0" borderId="0" xfId="0" applyNumberFormat="1" applyFont="1" applyProtection="1">
      <protection locked="0"/>
    </xf>
    <xf numFmtId="0" fontId="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/>
    <xf numFmtId="0" fontId="0" fillId="0" borderId="0" xfId="0"/>
    <xf numFmtId="169" fontId="29" fillId="0" borderId="10" xfId="0" applyNumberFormat="1" applyFont="1" applyBorder="1" applyAlignment="1" applyProtection="1">
      <alignment horizontal="right"/>
      <protection locked="0"/>
    </xf>
    <xf numFmtId="0" fontId="29" fillId="0" borderId="10" xfId="0" applyFont="1" applyBorder="1"/>
    <xf numFmtId="2" fontId="17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" fontId="2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0" fillId="0" borderId="4" xfId="0" applyBorder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168" fontId="19" fillId="0" borderId="0" xfId="0" applyNumberFormat="1" applyFont="1" applyAlignment="1">
      <alignment horizontal="center"/>
    </xf>
    <xf numFmtId="0" fontId="18" fillId="4" borderId="0" xfId="0" applyFont="1" applyFill="1" applyAlignment="1">
      <alignment horizontal="center" wrapText="1"/>
    </xf>
    <xf numFmtId="0" fontId="18" fillId="5" borderId="2" xfId="0" applyFont="1" applyFill="1" applyBorder="1" applyAlignment="1">
      <alignment horizontal="center" wrapText="1"/>
    </xf>
    <xf numFmtId="0" fontId="18" fillId="5" borderId="3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1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8" borderId="11" xfId="0" applyFont="1" applyFill="1" applyBorder="1" applyAlignment="1">
      <alignment horizontal="center"/>
    </xf>
    <xf numFmtId="0" fontId="18" fillId="8" borderId="9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0" fillId="0" borderId="10" xfId="0" applyBorder="1" applyAlignment="1" applyProtection="1">
      <alignment horizontal="left"/>
      <protection locked="0"/>
    </xf>
    <xf numFmtId="0" fontId="0" fillId="0" borderId="0" xfId="0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right"/>
      <protection locked="0"/>
    </xf>
    <xf numFmtId="164" fontId="9" fillId="0" borderId="10" xfId="0" applyNumberFormat="1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7" fillId="0" borderId="0" xfId="0" applyFont="1" applyBorder="1"/>
    <xf numFmtId="0" fontId="0" fillId="0" borderId="0" xfId="0" applyBorder="1"/>
    <xf numFmtId="168" fontId="19" fillId="0" borderId="0" xfId="0" applyNumberFormat="1" applyFon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8" fontId="27" fillId="0" borderId="0" xfId="0" applyNumberFormat="1" applyFont="1" applyBorder="1"/>
    <xf numFmtId="168" fontId="2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4" fillId="0" borderId="0" xfId="0" applyFont="1" applyBorder="1"/>
    <xf numFmtId="168" fontId="24" fillId="0" borderId="0" xfId="0" applyNumberFormat="1" applyFont="1" applyBorder="1" applyAlignment="1">
      <alignment horizontal="center"/>
    </xf>
  </cellXfs>
  <cellStyles count="2">
    <cellStyle name="Normal" xfId="0" builtinId="0"/>
    <cellStyle name="Procent" xfId="1" builtinId="5"/>
  </cellStyles>
  <dxfs count="14"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308556</xdr:colOff>
      <xdr:row>0</xdr:row>
      <xdr:rowOff>228063</xdr:rowOff>
    </xdr:from>
    <xdr:to>
      <xdr:col>26</xdr:col>
      <xdr:colOff>558621</xdr:colOff>
      <xdr:row>2</xdr:row>
      <xdr:rowOff>337712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317A55F-D20F-FA51-D934-59C979B88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0056" y="228063"/>
          <a:ext cx="1859790" cy="671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27614</xdr:colOff>
      <xdr:row>44</xdr:row>
      <xdr:rowOff>171962</xdr:rowOff>
    </xdr:from>
    <xdr:to>
      <xdr:col>3</xdr:col>
      <xdr:colOff>689828</xdr:colOff>
      <xdr:row>47</xdr:row>
      <xdr:rowOff>197035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4AAB5FB-D556-48D0-A859-6253E01D6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14" y="11001887"/>
          <a:ext cx="2995839" cy="768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1"/>
  <sheetViews>
    <sheetView showGridLines="0" tabSelected="1" zoomScale="71" zoomScaleNormal="71" workbookViewId="0">
      <selection activeCell="Y14" sqref="Y14"/>
    </sheetView>
  </sheetViews>
  <sheetFormatPr baseColWidth="10" defaultColWidth="9.1640625" defaultRowHeight="16" x14ac:dyDescent="0.2"/>
  <cols>
    <col min="1" max="1" width="11.83203125" style="3" customWidth="1"/>
    <col min="2" max="2" width="7.83203125" style="3" bestFit="1" customWidth="1"/>
    <col min="3" max="3" width="6.5" style="3" bestFit="1" customWidth="1"/>
    <col min="4" max="4" width="6.6640625" style="3" bestFit="1" customWidth="1"/>
    <col min="5" max="5" width="8.1640625" style="103" customWidth="1"/>
    <col min="6" max="6" width="13.6640625" style="103" customWidth="1"/>
    <col min="7" max="7" width="9.5" style="103" customWidth="1"/>
    <col min="8" max="8" width="11" style="103" bestFit="1" customWidth="1"/>
    <col min="9" max="9" width="9" style="103" bestFit="1" customWidth="1"/>
    <col min="10" max="10" width="10.5" style="103" bestFit="1" customWidth="1"/>
    <col min="11" max="11" width="10.33203125" style="103" customWidth="1"/>
    <col min="12" max="12" width="12.33203125" style="103" customWidth="1"/>
    <col min="13" max="13" width="10.33203125" style="103" customWidth="1"/>
    <col min="14" max="14" width="12.33203125" style="103" customWidth="1"/>
    <col min="15" max="15" width="2" style="180" customWidth="1"/>
    <col min="16" max="20" width="11.33203125" style="103" customWidth="1"/>
    <col min="21" max="21" width="7.83203125" style="3" bestFit="1" customWidth="1"/>
    <col min="22" max="22" width="6.5" style="3" bestFit="1" customWidth="1"/>
    <col min="23" max="23" width="8.1640625" style="103" customWidth="1"/>
    <col min="24" max="24" width="7.83203125" style="3" bestFit="1" customWidth="1"/>
    <col min="25" max="25" width="6.5" style="3" bestFit="1" customWidth="1"/>
    <col min="26" max="26" width="8.1640625" style="103" customWidth="1"/>
    <col min="27" max="31" width="10.33203125" style="103" customWidth="1"/>
    <col min="32" max="32" width="9" style="103" bestFit="1" customWidth="1"/>
    <col min="33" max="33" width="10.33203125" style="103" customWidth="1"/>
    <col min="34" max="38" width="9.1640625" style="4"/>
    <col min="39" max="40" width="12.5" style="4" bestFit="1" customWidth="1"/>
    <col min="41" max="41" width="12.33203125" style="113" bestFit="1" customWidth="1"/>
    <col min="42" max="42" width="15.1640625" style="4" bestFit="1" customWidth="1"/>
    <col min="43" max="16384" width="9.1640625" style="3"/>
  </cols>
  <sheetData>
    <row r="1" spans="1:42" s="2" customFormat="1" ht="26" x14ac:dyDescent="0.3">
      <c r="A1" s="28" t="s">
        <v>0</v>
      </c>
      <c r="B1" s="28"/>
      <c r="C1" s="169"/>
      <c r="D1" s="169"/>
      <c r="E1" s="169"/>
      <c r="F1" s="169"/>
      <c r="G1" s="169"/>
      <c r="H1" s="28"/>
      <c r="I1" s="242" t="s">
        <v>1</v>
      </c>
      <c r="J1" s="242"/>
      <c r="K1" s="160"/>
      <c r="L1" s="160"/>
      <c r="M1" s="160"/>
      <c r="N1" s="160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123"/>
      <c r="AA1" s="123"/>
      <c r="AB1" s="123"/>
      <c r="AC1" s="123"/>
      <c r="AD1" s="123"/>
      <c r="AE1" s="123"/>
      <c r="AF1" s="120"/>
      <c r="AG1" s="120"/>
      <c r="AH1" s="119"/>
      <c r="AI1" s="119"/>
      <c r="AJ1" s="119"/>
      <c r="AK1" s="119"/>
      <c r="AL1" s="119"/>
      <c r="AM1" s="119"/>
      <c r="AN1" s="119"/>
      <c r="AO1" s="121"/>
      <c r="AP1" s="119"/>
    </row>
    <row r="2" spans="1:42" s="2" customFormat="1" ht="18" customHeight="1" x14ac:dyDescent="0.3">
      <c r="A2" s="28"/>
      <c r="B2" s="28"/>
      <c r="C2" s="30"/>
      <c r="D2" s="30"/>
      <c r="E2" s="30"/>
      <c r="F2" s="30"/>
      <c r="G2" s="28"/>
      <c r="H2" s="28"/>
      <c r="I2" s="28"/>
      <c r="J2" s="28"/>
      <c r="K2" s="28"/>
      <c r="L2" s="28"/>
      <c r="M2" s="28"/>
      <c r="N2" s="28"/>
      <c r="O2" s="214"/>
      <c r="P2" s="139"/>
      <c r="Q2" s="139"/>
      <c r="R2" s="139"/>
      <c r="S2" s="139"/>
      <c r="T2" s="139"/>
      <c r="U2" s="139"/>
      <c r="V2" s="28"/>
      <c r="W2" s="28"/>
      <c r="X2" s="139"/>
      <c r="Y2" s="28"/>
      <c r="Z2" s="122"/>
      <c r="AA2" s="123"/>
      <c r="AB2" s="123"/>
      <c r="AC2" s="123"/>
      <c r="AD2" s="123"/>
      <c r="AE2" s="123"/>
      <c r="AF2" s="120"/>
      <c r="AG2" s="120"/>
      <c r="AH2" s="119"/>
      <c r="AI2" s="119"/>
      <c r="AJ2" s="119"/>
      <c r="AK2" s="119"/>
      <c r="AL2" s="119"/>
      <c r="AM2" s="119"/>
      <c r="AN2" s="119"/>
      <c r="AO2" s="121"/>
      <c r="AP2" s="119"/>
    </row>
    <row r="3" spans="1:42" s="2" customFormat="1" ht="27.75" customHeight="1" x14ac:dyDescent="0.3">
      <c r="A3" s="35" t="s">
        <v>2</v>
      </c>
      <c r="B3" s="28"/>
      <c r="C3" s="28"/>
      <c r="D3" s="215"/>
      <c r="E3" s="160"/>
      <c r="F3" s="216"/>
      <c r="G3" s="37"/>
      <c r="H3" s="28"/>
      <c r="I3" s="28" t="s">
        <v>3</v>
      </c>
      <c r="J3" s="160"/>
      <c r="K3" s="216"/>
      <c r="L3" s="37"/>
      <c r="M3" s="243" t="s">
        <v>4</v>
      </c>
      <c r="N3" s="243"/>
      <c r="O3" s="243"/>
      <c r="P3" s="243"/>
      <c r="Q3" s="160"/>
      <c r="R3" s="160"/>
      <c r="S3" s="160"/>
      <c r="T3" s="160"/>
      <c r="U3" s="160"/>
      <c r="V3" s="160"/>
      <c r="W3" s="139" t="s">
        <v>5</v>
      </c>
      <c r="X3" s="139"/>
      <c r="Y3" s="28"/>
      <c r="AC3" s="122"/>
      <c r="AD3" s="122"/>
      <c r="AE3" s="123"/>
      <c r="AF3" s="120"/>
      <c r="AG3" s="120"/>
      <c r="AH3" s="119"/>
      <c r="AI3" s="119"/>
      <c r="AJ3" s="119"/>
      <c r="AK3" s="119"/>
      <c r="AL3" s="119"/>
      <c r="AM3" s="119"/>
      <c r="AN3" s="119"/>
      <c r="AO3" s="121"/>
      <c r="AP3" s="119"/>
    </row>
    <row r="4" spans="1:42" s="2" customFormat="1" ht="27.75" customHeight="1" x14ac:dyDescent="0.3">
      <c r="A4" s="28"/>
      <c r="B4" s="28"/>
      <c r="C4" s="28"/>
      <c r="D4" s="31"/>
      <c r="E4" s="31"/>
      <c r="F4" s="31"/>
      <c r="G4" s="139"/>
      <c r="H4" s="139"/>
      <c r="I4" s="139"/>
      <c r="J4" s="139"/>
      <c r="K4" s="139"/>
      <c r="L4" s="139"/>
      <c r="M4" s="139"/>
      <c r="N4" s="28"/>
      <c r="O4" s="214"/>
      <c r="P4" s="162"/>
      <c r="Q4" s="162"/>
      <c r="R4" s="162"/>
      <c r="S4" s="162"/>
      <c r="T4" s="162"/>
      <c r="U4" s="162"/>
      <c r="V4" s="162"/>
      <c r="W4" s="139"/>
      <c r="X4" s="139"/>
      <c r="Y4" s="139"/>
      <c r="Z4" s="123"/>
      <c r="AA4" s="122"/>
      <c r="AB4" s="122"/>
      <c r="AC4" s="122"/>
      <c r="AD4" s="122"/>
      <c r="AE4" s="123"/>
      <c r="AF4" s="120"/>
      <c r="AG4" s="120"/>
      <c r="AH4" s="119"/>
      <c r="AI4" s="119"/>
      <c r="AJ4" s="119"/>
      <c r="AK4" s="119"/>
      <c r="AL4" s="119"/>
      <c r="AM4" s="119"/>
      <c r="AN4" s="119"/>
      <c r="AO4" s="121"/>
      <c r="AP4" s="119"/>
    </row>
    <row r="5" spans="1:42" s="134" customFormat="1" ht="20" customHeight="1" x14ac:dyDescent="0.25">
      <c r="A5" s="259" t="s">
        <v>6</v>
      </c>
      <c r="B5" s="260"/>
      <c r="C5" s="222"/>
      <c r="D5" s="223"/>
      <c r="E5" s="28"/>
      <c r="F5" s="217"/>
      <c r="G5" s="28"/>
      <c r="H5" s="28"/>
      <c r="I5" s="28"/>
      <c r="J5" s="28"/>
      <c r="K5" s="28"/>
      <c r="L5" s="28"/>
      <c r="M5" s="161"/>
      <c r="N5" s="243" t="s">
        <v>7</v>
      </c>
      <c r="O5" s="243"/>
      <c r="P5" s="243"/>
      <c r="Q5" s="159"/>
      <c r="R5" s="159"/>
      <c r="S5" s="159"/>
      <c r="T5" s="159"/>
      <c r="U5" s="159"/>
      <c r="V5" s="159"/>
      <c r="W5" s="28"/>
      <c r="X5" s="139"/>
      <c r="Y5" s="139"/>
      <c r="Z5" s="135"/>
      <c r="AB5" s="137"/>
      <c r="AC5" s="137"/>
      <c r="AD5" s="137"/>
      <c r="AE5" s="137"/>
      <c r="AF5" s="135"/>
      <c r="AG5" s="135"/>
      <c r="AH5" s="136"/>
      <c r="AI5" s="136"/>
      <c r="AJ5" s="136"/>
      <c r="AK5" s="136"/>
      <c r="AL5" s="136"/>
      <c r="AM5" s="136"/>
      <c r="AN5" s="136"/>
      <c r="AO5" s="136"/>
      <c r="AP5" s="136"/>
    </row>
    <row r="6" spans="1:42" s="134" customFormat="1" ht="20" customHeight="1" x14ac:dyDescent="0.25">
      <c r="A6" s="204"/>
      <c r="B6" s="167"/>
      <c r="C6" s="205"/>
      <c r="D6" s="167"/>
      <c r="F6" s="164"/>
      <c r="M6" s="138"/>
      <c r="N6" s="203"/>
      <c r="O6" s="206"/>
      <c r="P6" s="206"/>
      <c r="Q6" s="138"/>
      <c r="R6" s="138"/>
      <c r="S6" s="138"/>
      <c r="T6" s="138"/>
      <c r="U6" s="138"/>
      <c r="V6" s="138"/>
      <c r="X6" s="135"/>
      <c r="Y6" s="135"/>
      <c r="Z6" s="135"/>
      <c r="AB6" s="137"/>
      <c r="AC6" s="137"/>
      <c r="AD6" s="137"/>
      <c r="AE6" s="137"/>
      <c r="AF6" s="135"/>
      <c r="AG6" s="135"/>
      <c r="AH6" s="136"/>
      <c r="AI6" s="136"/>
      <c r="AJ6" s="136"/>
      <c r="AK6" s="136"/>
      <c r="AL6" s="136"/>
      <c r="AM6" s="136"/>
      <c r="AN6" s="136"/>
      <c r="AO6" s="136"/>
      <c r="AP6" s="136"/>
    </row>
    <row r="7" spans="1:42" s="2" customFormat="1" ht="19.5" customHeight="1" thickBot="1" x14ac:dyDescent="0.35"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79"/>
      <c r="P7" s="120"/>
      <c r="Q7" s="120"/>
      <c r="R7" s="120"/>
      <c r="S7" s="120"/>
      <c r="T7" s="120"/>
      <c r="W7" s="120"/>
      <c r="Z7" s="120"/>
      <c r="AA7" s="132"/>
      <c r="AE7" s="120"/>
      <c r="AF7" s="120"/>
      <c r="AG7" s="120"/>
      <c r="AH7" s="119"/>
      <c r="AI7" s="119"/>
      <c r="AJ7" s="119"/>
      <c r="AK7" s="119"/>
      <c r="AL7" s="119"/>
      <c r="AM7" s="119"/>
      <c r="AN7" s="119"/>
      <c r="AO7" s="121"/>
      <c r="AP7" s="119"/>
    </row>
    <row r="8" spans="1:42" ht="21" customHeight="1" thickBot="1" x14ac:dyDescent="0.25">
      <c r="A8" s="13"/>
      <c r="B8" s="255" t="s">
        <v>8</v>
      </c>
      <c r="C8" s="256"/>
      <c r="D8" s="256"/>
      <c r="E8" s="256"/>
      <c r="F8" s="257"/>
      <c r="G8" s="227" t="s">
        <v>9</v>
      </c>
      <c r="H8" s="228"/>
      <c r="I8" s="228"/>
      <c r="J8" s="229"/>
      <c r="K8" s="227" t="s">
        <v>9</v>
      </c>
      <c r="L8" s="228"/>
      <c r="M8" s="228"/>
      <c r="N8" s="229"/>
      <c r="P8" s="227" t="s">
        <v>9</v>
      </c>
      <c r="Q8" s="228"/>
      <c r="R8" s="228"/>
      <c r="S8" s="228"/>
      <c r="T8" s="244"/>
      <c r="AC8" s="104"/>
      <c r="AD8" s="104"/>
      <c r="AE8" s="104"/>
      <c r="AF8" s="104"/>
      <c r="AG8" s="104"/>
    </row>
    <row r="9" spans="1:42" ht="20" customHeight="1" thickBot="1" x14ac:dyDescent="0.25">
      <c r="B9" s="197"/>
      <c r="C9" s="198"/>
      <c r="D9" s="198"/>
      <c r="E9" s="199"/>
      <c r="F9" s="200"/>
      <c r="G9" s="258" t="s">
        <v>10</v>
      </c>
      <c r="H9" s="226"/>
      <c r="I9" s="258" t="s">
        <v>11</v>
      </c>
      <c r="J9" s="226"/>
      <c r="K9" s="254" t="s">
        <v>12</v>
      </c>
      <c r="L9" s="226"/>
      <c r="M9" s="254" t="s">
        <v>13</v>
      </c>
      <c r="N9" s="226"/>
      <c r="O9" s="168"/>
      <c r="P9" s="253" t="s">
        <v>14</v>
      </c>
      <c r="Q9" s="239"/>
      <c r="R9" s="239"/>
      <c r="S9" s="239"/>
      <c r="T9" s="239"/>
      <c r="AA9" s="251"/>
      <c r="AB9" s="252"/>
      <c r="AC9" s="252"/>
      <c r="AD9" s="252"/>
      <c r="AE9" s="252"/>
      <c r="AF9" s="252"/>
    </row>
    <row r="10" spans="1:42" ht="20" customHeight="1" thickBot="1" x14ac:dyDescent="0.25">
      <c r="B10" s="232" t="s">
        <v>15</v>
      </c>
      <c r="C10" s="233"/>
      <c r="D10" s="233"/>
      <c r="E10" s="233"/>
      <c r="F10" s="233"/>
      <c r="G10" s="240" t="s">
        <v>16</v>
      </c>
      <c r="H10" s="241"/>
      <c r="I10" s="240" t="s">
        <v>16</v>
      </c>
      <c r="J10" s="241"/>
      <c r="K10" s="240" t="s">
        <v>16</v>
      </c>
      <c r="L10" s="226"/>
      <c r="M10" s="240" t="s">
        <v>16</v>
      </c>
      <c r="N10" s="226"/>
      <c r="O10" s="168"/>
      <c r="P10" s="248" t="s">
        <v>17</v>
      </c>
      <c r="Q10" s="249"/>
      <c r="R10" s="249"/>
      <c r="S10" s="249"/>
      <c r="T10" s="250"/>
      <c r="AA10" s="247"/>
      <c r="AB10" s="247"/>
      <c r="AC10" s="247"/>
      <c r="AD10" s="247"/>
      <c r="AE10" s="247"/>
      <c r="AF10" s="247"/>
    </row>
    <row r="11" spans="1:42" ht="21" customHeight="1" thickBot="1" x14ac:dyDescent="0.25">
      <c r="B11" s="234"/>
      <c r="C11" s="235"/>
      <c r="D11" s="235"/>
      <c r="E11" s="235"/>
      <c r="F11" s="235"/>
      <c r="G11" s="238" t="s">
        <v>18</v>
      </c>
      <c r="H11" s="239"/>
      <c r="I11" s="238" t="s">
        <v>18</v>
      </c>
      <c r="J11" s="239"/>
      <c r="K11" s="238" t="s">
        <v>18</v>
      </c>
      <c r="L11" s="239"/>
      <c r="M11" s="238" t="s">
        <v>18</v>
      </c>
      <c r="N11" s="239"/>
      <c r="O11" s="168"/>
      <c r="P11" s="101" t="s">
        <v>19</v>
      </c>
      <c r="Q11" s="101" t="s">
        <v>20</v>
      </c>
      <c r="R11" s="105" t="s">
        <v>21</v>
      </c>
      <c r="S11" s="101" t="s">
        <v>22</v>
      </c>
      <c r="T11" s="101" t="s">
        <v>23</v>
      </c>
      <c r="AA11" s="128"/>
      <c r="AB11" s="128"/>
      <c r="AC11" s="129"/>
      <c r="AD11" s="128"/>
      <c r="AE11" s="128"/>
      <c r="AF11" s="128"/>
    </row>
    <row r="12" spans="1:42" s="44" customFormat="1" ht="131.25" customHeight="1" thickBot="1" x14ac:dyDescent="0.25">
      <c r="B12" s="236"/>
      <c r="C12" s="237"/>
      <c r="D12" s="237"/>
      <c r="E12" s="237"/>
      <c r="F12" s="237"/>
      <c r="G12" s="230" t="s">
        <v>24</v>
      </c>
      <c r="H12" s="231"/>
      <c r="I12" s="230" t="s">
        <v>25</v>
      </c>
      <c r="J12" s="231"/>
      <c r="K12" s="230" t="s">
        <v>24</v>
      </c>
      <c r="L12" s="231"/>
      <c r="M12" s="230" t="s">
        <v>26</v>
      </c>
      <c r="N12" s="231"/>
      <c r="O12" s="212"/>
      <c r="P12" s="112" t="s">
        <v>27</v>
      </c>
      <c r="Q12" s="112" t="s">
        <v>27</v>
      </c>
      <c r="R12" s="112" t="s">
        <v>28</v>
      </c>
      <c r="S12" s="112" t="s">
        <v>28</v>
      </c>
      <c r="T12" s="112" t="s">
        <v>29</v>
      </c>
      <c r="AA12" s="18"/>
      <c r="AB12" s="18"/>
      <c r="AC12" s="18"/>
      <c r="AD12" s="18"/>
      <c r="AE12" s="18"/>
      <c r="AF12" s="18"/>
      <c r="AH12" s="79"/>
      <c r="AI12" s="79"/>
      <c r="AJ12" s="79"/>
      <c r="AK12" s="79"/>
      <c r="AL12" s="79"/>
      <c r="AM12" s="79"/>
      <c r="AN12" s="79"/>
      <c r="AO12" s="114"/>
      <c r="AP12" s="79"/>
    </row>
    <row r="13" spans="1:42" s="106" customFormat="1" ht="18" customHeight="1" thickBot="1" x14ac:dyDescent="0.25">
      <c r="B13" s="107"/>
      <c r="C13" s="224"/>
      <c r="D13" s="225"/>
      <c r="E13" s="225"/>
      <c r="F13" s="226"/>
      <c r="G13" s="171"/>
      <c r="H13" s="172"/>
      <c r="I13" s="171"/>
      <c r="J13" s="173"/>
      <c r="K13" s="174"/>
      <c r="L13" s="172"/>
      <c r="M13" s="107"/>
      <c r="N13" s="108"/>
      <c r="O13" s="181"/>
      <c r="P13" s="191"/>
      <c r="Q13" s="191"/>
      <c r="R13" s="191"/>
      <c r="S13" s="191"/>
      <c r="T13" s="191"/>
      <c r="AA13" s="124"/>
      <c r="AB13" s="124"/>
      <c r="AC13" s="124"/>
      <c r="AD13" s="124"/>
      <c r="AE13" s="124"/>
      <c r="AF13" s="124"/>
      <c r="AH13" s="109"/>
      <c r="AI13" s="109"/>
      <c r="AJ13" s="109"/>
      <c r="AK13" s="109"/>
      <c r="AL13" s="109"/>
      <c r="AM13" s="109"/>
      <c r="AN13" s="109"/>
      <c r="AO13" s="115"/>
      <c r="AP13" s="109"/>
    </row>
    <row r="14" spans="1:42" ht="69" thickBot="1" x14ac:dyDescent="0.25">
      <c r="A14" s="147" t="s">
        <v>30</v>
      </c>
      <c r="B14" s="144" t="s">
        <v>31</v>
      </c>
      <c r="C14" s="145" t="s">
        <v>32</v>
      </c>
      <c r="D14" s="144" t="s">
        <v>33</v>
      </c>
      <c r="E14" s="175" t="s">
        <v>34</v>
      </c>
      <c r="F14" s="146" t="s">
        <v>35</v>
      </c>
      <c r="G14" s="188" t="s">
        <v>34</v>
      </c>
      <c r="H14" s="170" t="s">
        <v>36</v>
      </c>
      <c r="I14" s="188" t="s">
        <v>34</v>
      </c>
      <c r="J14" s="170" t="s">
        <v>37</v>
      </c>
      <c r="K14" s="188" t="s">
        <v>34</v>
      </c>
      <c r="L14" s="170" t="s">
        <v>38</v>
      </c>
      <c r="M14" s="190" t="s">
        <v>34</v>
      </c>
      <c r="N14" s="170" t="s">
        <v>38</v>
      </c>
      <c r="O14" s="128"/>
      <c r="P14" s="192" t="s">
        <v>39</v>
      </c>
      <c r="Q14" s="192" t="s">
        <v>39</v>
      </c>
      <c r="R14" s="192" t="s">
        <v>39</v>
      </c>
      <c r="S14" s="192" t="s">
        <v>39</v>
      </c>
      <c r="T14" s="192" t="s">
        <v>39</v>
      </c>
      <c r="AA14" s="18"/>
      <c r="AB14" s="18"/>
      <c r="AC14" s="18"/>
      <c r="AD14" s="18"/>
      <c r="AE14" s="18"/>
      <c r="AF14" s="18"/>
    </row>
    <row r="15" spans="1:42" ht="18" customHeight="1" x14ac:dyDescent="0.2">
      <c r="A15" s="207"/>
      <c r="B15" s="140"/>
      <c r="C15" s="140"/>
      <c r="D15" s="140"/>
      <c r="E15" s="178">
        <f>((C15-B15+(C15&lt;B15))-D15)*24</f>
        <v>0</v>
      </c>
      <c r="F15" s="142" t="str">
        <f t="shared" ref="F15:F28" si="0">IF((E15-SUM(P15:T15))&lt;0.5,"0",(E15-SUM(P15:T15)))</f>
        <v>0</v>
      </c>
      <c r="G15" s="143"/>
      <c r="H15" s="141" t="str">
        <f t="shared" ref="H15:H28" si="1">IF((G15-SUM(P15:T15))&lt;0.5,"0",(G15-SUM(P15:T15)))</f>
        <v>0</v>
      </c>
      <c r="I15" s="143"/>
      <c r="J15" s="141" t="str">
        <f t="shared" ref="J15:J28" si="2">IF((I15-SUM(P15:T15))&lt;0.5,"0",(I15-SUM(P15:T15)))</f>
        <v>0</v>
      </c>
      <c r="K15" s="143"/>
      <c r="L15" s="141" t="str">
        <f t="shared" ref="L15:L28" si="3">IF((K15-SUM(P15:T15))&lt;0.5,"0",(K15-SUM(P15:T15)))</f>
        <v>0</v>
      </c>
      <c r="M15" s="143"/>
      <c r="N15" s="141" t="str">
        <f t="shared" ref="N15:N28" si="4">IF((M15-SUM(P15:T15))&lt;0.5,"0",(M15-SUM(P15:T15)))</f>
        <v>0</v>
      </c>
      <c r="O15" s="128"/>
      <c r="P15" s="193"/>
      <c r="Q15" s="193"/>
      <c r="R15" s="193"/>
      <c r="S15" s="193"/>
      <c r="T15" s="193"/>
      <c r="AA15" s="125"/>
      <c r="AB15" s="125"/>
      <c r="AC15" s="125"/>
      <c r="AD15" s="125"/>
      <c r="AE15" s="125"/>
      <c r="AF15" s="125"/>
      <c r="AH15" s="116"/>
      <c r="AI15" s="116"/>
      <c r="AJ15" s="116"/>
      <c r="AK15" s="116"/>
      <c r="AL15" s="116"/>
      <c r="AM15" s="116"/>
      <c r="AN15" s="116"/>
      <c r="AO15" s="117"/>
      <c r="AP15" s="116"/>
    </row>
    <row r="16" spans="1:42" ht="18" customHeight="1" x14ac:dyDescent="0.2">
      <c r="A16" s="208"/>
      <c r="B16" s="102"/>
      <c r="C16" s="102"/>
      <c r="D16" s="102"/>
      <c r="E16" s="176">
        <f t="shared" ref="E16:E28" si="5">((C16-B16+(C16&lt;B16))-D16)*24</f>
        <v>0</v>
      </c>
      <c r="F16" s="142" t="str">
        <f t="shared" si="0"/>
        <v>0</v>
      </c>
      <c r="G16" s="143"/>
      <c r="H16" s="130" t="str">
        <f t="shared" si="1"/>
        <v>0</v>
      </c>
      <c r="I16" s="143"/>
      <c r="J16" s="130" t="str">
        <f t="shared" si="2"/>
        <v>0</v>
      </c>
      <c r="K16" s="143"/>
      <c r="L16" s="141" t="str">
        <f t="shared" si="3"/>
        <v>0</v>
      </c>
      <c r="M16" s="143"/>
      <c r="N16" s="130" t="str">
        <f t="shared" si="4"/>
        <v>0</v>
      </c>
      <c r="O16" s="128"/>
      <c r="P16" s="194"/>
      <c r="Q16" s="194"/>
      <c r="R16" s="194"/>
      <c r="S16" s="194"/>
      <c r="T16" s="194"/>
      <c r="AA16" s="125"/>
      <c r="AB16" s="125"/>
      <c r="AC16" s="125"/>
      <c r="AD16" s="125"/>
      <c r="AE16" s="125"/>
      <c r="AF16" s="125"/>
      <c r="AH16" s="116"/>
      <c r="AI16" s="116"/>
      <c r="AJ16" s="116"/>
      <c r="AK16" s="116"/>
      <c r="AL16" s="116"/>
      <c r="AM16" s="116"/>
      <c r="AN16" s="116"/>
      <c r="AO16" s="117"/>
      <c r="AP16" s="116"/>
    </row>
    <row r="17" spans="1:42" ht="18" customHeight="1" x14ac:dyDescent="0.2">
      <c r="A17" s="208"/>
      <c r="B17" s="102"/>
      <c r="C17" s="102"/>
      <c r="D17" s="102"/>
      <c r="E17" s="176">
        <f t="shared" si="5"/>
        <v>0</v>
      </c>
      <c r="F17" s="142" t="str">
        <f t="shared" si="0"/>
        <v>0</v>
      </c>
      <c r="G17" s="143"/>
      <c r="H17" s="130" t="str">
        <f t="shared" si="1"/>
        <v>0</v>
      </c>
      <c r="I17" s="143"/>
      <c r="J17" s="130" t="str">
        <f t="shared" si="2"/>
        <v>0</v>
      </c>
      <c r="K17" s="143"/>
      <c r="L17" s="130" t="str">
        <f t="shared" si="3"/>
        <v>0</v>
      </c>
      <c r="M17" s="143"/>
      <c r="N17" s="130" t="str">
        <f t="shared" si="4"/>
        <v>0</v>
      </c>
      <c r="O17" s="128"/>
      <c r="P17" s="194"/>
      <c r="Q17" s="194"/>
      <c r="R17" s="194"/>
      <c r="S17" s="194"/>
      <c r="T17" s="194"/>
      <c r="AA17" s="125"/>
      <c r="AB17" s="125"/>
      <c r="AC17" s="125"/>
      <c r="AD17" s="125"/>
      <c r="AE17" s="125"/>
      <c r="AF17" s="125"/>
      <c r="AH17" s="116"/>
      <c r="AI17" s="116"/>
      <c r="AJ17" s="116"/>
      <c r="AK17" s="116"/>
      <c r="AL17" s="116"/>
      <c r="AM17" s="116"/>
      <c r="AN17" s="116"/>
      <c r="AO17" s="117"/>
      <c r="AP17" s="116"/>
    </row>
    <row r="18" spans="1:42" ht="18" customHeight="1" x14ac:dyDescent="0.2">
      <c r="A18" s="208"/>
      <c r="B18" s="102"/>
      <c r="C18" s="102"/>
      <c r="D18" s="102"/>
      <c r="E18" s="176">
        <f t="shared" si="5"/>
        <v>0</v>
      </c>
      <c r="F18" s="142" t="str">
        <f t="shared" si="0"/>
        <v>0</v>
      </c>
      <c r="G18" s="143"/>
      <c r="H18" s="130" t="str">
        <f t="shared" si="1"/>
        <v>0</v>
      </c>
      <c r="I18" s="143"/>
      <c r="J18" s="130" t="str">
        <f t="shared" si="2"/>
        <v>0</v>
      </c>
      <c r="K18" s="143"/>
      <c r="L18" s="130" t="str">
        <f t="shared" si="3"/>
        <v>0</v>
      </c>
      <c r="M18" s="143"/>
      <c r="N18" s="130" t="str">
        <f t="shared" si="4"/>
        <v>0</v>
      </c>
      <c r="O18" s="128"/>
      <c r="P18" s="194"/>
      <c r="Q18" s="194"/>
      <c r="R18" s="194"/>
      <c r="S18" s="194"/>
      <c r="T18" s="194"/>
      <c r="AA18" s="125"/>
      <c r="AB18" s="125"/>
      <c r="AC18" s="125"/>
      <c r="AD18" s="125"/>
      <c r="AE18" s="125"/>
      <c r="AF18" s="125"/>
      <c r="AH18" s="116"/>
      <c r="AI18" s="116"/>
      <c r="AJ18" s="116"/>
      <c r="AK18" s="116"/>
      <c r="AL18" s="116"/>
      <c r="AM18" s="116"/>
      <c r="AN18" s="116"/>
      <c r="AO18" s="117"/>
      <c r="AP18" s="116"/>
    </row>
    <row r="19" spans="1:42" ht="18" customHeight="1" x14ac:dyDescent="0.2">
      <c r="A19" s="209"/>
      <c r="B19" s="118"/>
      <c r="C19" s="118"/>
      <c r="D19" s="118"/>
      <c r="E19" s="176"/>
      <c r="F19" s="142" t="str">
        <f t="shared" si="0"/>
        <v>0</v>
      </c>
      <c r="G19" s="143"/>
      <c r="H19" s="130" t="str">
        <f t="shared" si="1"/>
        <v>0</v>
      </c>
      <c r="I19" s="143"/>
      <c r="J19" s="130" t="str">
        <f t="shared" si="2"/>
        <v>0</v>
      </c>
      <c r="K19" s="143"/>
      <c r="L19" s="130" t="str">
        <f t="shared" si="3"/>
        <v>0</v>
      </c>
      <c r="M19" s="143"/>
      <c r="N19" s="130" t="str">
        <f t="shared" si="4"/>
        <v>0</v>
      </c>
      <c r="O19" s="128"/>
      <c r="P19" s="194"/>
      <c r="Q19" s="194"/>
      <c r="R19" s="194"/>
      <c r="S19" s="194"/>
      <c r="T19" s="194"/>
      <c r="AA19" s="125"/>
      <c r="AB19" s="125"/>
      <c r="AC19" s="125"/>
      <c r="AD19" s="125"/>
      <c r="AE19" s="125"/>
      <c r="AF19" s="125"/>
      <c r="AH19" s="116"/>
      <c r="AI19" s="116"/>
      <c r="AJ19" s="116"/>
      <c r="AK19" s="116"/>
      <c r="AL19" s="116"/>
      <c r="AM19" s="116"/>
      <c r="AN19" s="116"/>
      <c r="AO19" s="117"/>
      <c r="AP19" s="116"/>
    </row>
    <row r="20" spans="1:42" ht="18" customHeight="1" x14ac:dyDescent="0.2">
      <c r="A20" s="209"/>
      <c r="B20" s="102"/>
      <c r="C20" s="102"/>
      <c r="D20" s="102"/>
      <c r="E20" s="176">
        <f t="shared" si="5"/>
        <v>0</v>
      </c>
      <c r="F20" s="142" t="str">
        <f t="shared" si="0"/>
        <v>0</v>
      </c>
      <c r="G20" s="143"/>
      <c r="H20" s="130" t="str">
        <f t="shared" si="1"/>
        <v>0</v>
      </c>
      <c r="I20" s="143"/>
      <c r="J20" s="130" t="str">
        <f t="shared" si="2"/>
        <v>0</v>
      </c>
      <c r="K20" s="143"/>
      <c r="L20" s="130" t="str">
        <f t="shared" si="3"/>
        <v>0</v>
      </c>
      <c r="M20" s="143"/>
      <c r="N20" s="130" t="str">
        <f t="shared" si="4"/>
        <v>0</v>
      </c>
      <c r="O20" s="128"/>
      <c r="P20" s="194"/>
      <c r="Q20" s="194"/>
      <c r="R20" s="194"/>
      <c r="S20" s="194"/>
      <c r="T20" s="194"/>
      <c r="AA20" s="125"/>
      <c r="AB20" s="125"/>
      <c r="AC20" s="125"/>
      <c r="AD20" s="125"/>
      <c r="AE20" s="125"/>
      <c r="AF20" s="125"/>
      <c r="AH20" s="116"/>
      <c r="AI20" s="116"/>
      <c r="AJ20" s="116"/>
      <c r="AK20" s="116"/>
      <c r="AL20" s="116"/>
      <c r="AM20" s="116"/>
      <c r="AN20" s="116"/>
      <c r="AO20" s="117"/>
      <c r="AP20" s="116"/>
    </row>
    <row r="21" spans="1:42" ht="18" customHeight="1" x14ac:dyDescent="0.2">
      <c r="A21" s="209"/>
      <c r="B21" s="102"/>
      <c r="C21" s="102"/>
      <c r="D21" s="102"/>
      <c r="E21" s="176">
        <f t="shared" si="5"/>
        <v>0</v>
      </c>
      <c r="F21" s="142" t="str">
        <f t="shared" si="0"/>
        <v>0</v>
      </c>
      <c r="G21" s="143"/>
      <c r="H21" s="130" t="str">
        <f t="shared" si="1"/>
        <v>0</v>
      </c>
      <c r="I21" s="143"/>
      <c r="J21" s="130" t="str">
        <f t="shared" si="2"/>
        <v>0</v>
      </c>
      <c r="K21" s="143"/>
      <c r="L21" s="130" t="str">
        <f t="shared" si="3"/>
        <v>0</v>
      </c>
      <c r="M21" s="143"/>
      <c r="N21" s="130" t="str">
        <f t="shared" si="4"/>
        <v>0</v>
      </c>
      <c r="O21" s="128"/>
      <c r="P21" s="194"/>
      <c r="Q21" s="194"/>
      <c r="R21" s="194"/>
      <c r="S21" s="194"/>
      <c r="T21" s="194"/>
      <c r="AA21" s="125"/>
      <c r="AB21" s="125"/>
      <c r="AC21" s="125"/>
      <c r="AD21" s="125"/>
      <c r="AE21" s="125"/>
      <c r="AF21" s="125"/>
      <c r="AH21" s="116"/>
      <c r="AI21" s="116"/>
      <c r="AJ21" s="116"/>
      <c r="AK21" s="116"/>
      <c r="AL21" s="116"/>
      <c r="AM21" s="116"/>
      <c r="AN21" s="116"/>
      <c r="AO21" s="117"/>
      <c r="AP21" s="116"/>
    </row>
    <row r="22" spans="1:42" ht="18" customHeight="1" x14ac:dyDescent="0.2">
      <c r="A22" s="209"/>
      <c r="B22" s="102"/>
      <c r="C22" s="102"/>
      <c r="D22" s="102"/>
      <c r="E22" s="176">
        <f t="shared" ref="E22" si="6">((C22-B22+(C22&lt;B22))-D22)*24</f>
        <v>0</v>
      </c>
      <c r="F22" s="142" t="str">
        <f t="shared" si="0"/>
        <v>0</v>
      </c>
      <c r="G22" s="143"/>
      <c r="H22" s="130" t="str">
        <f t="shared" si="1"/>
        <v>0</v>
      </c>
      <c r="I22" s="143"/>
      <c r="J22" s="130" t="str">
        <f t="shared" si="2"/>
        <v>0</v>
      </c>
      <c r="K22" s="143"/>
      <c r="L22" s="130" t="str">
        <f t="shared" si="3"/>
        <v>0</v>
      </c>
      <c r="M22" s="143"/>
      <c r="N22" s="130" t="str">
        <f t="shared" si="4"/>
        <v>0</v>
      </c>
      <c r="O22" s="128"/>
      <c r="P22" s="194"/>
      <c r="Q22" s="194"/>
      <c r="R22" s="194"/>
      <c r="S22" s="194"/>
      <c r="T22" s="194"/>
      <c r="AA22" s="125"/>
      <c r="AB22" s="125"/>
      <c r="AC22" s="125"/>
      <c r="AD22" s="125"/>
      <c r="AE22" s="125"/>
      <c r="AF22" s="125"/>
      <c r="AH22" s="116"/>
      <c r="AI22" s="116"/>
      <c r="AJ22" s="116"/>
      <c r="AK22" s="116"/>
      <c r="AL22" s="116"/>
      <c r="AM22" s="116"/>
      <c r="AN22" s="116"/>
      <c r="AO22" s="117"/>
      <c r="AP22" s="116"/>
    </row>
    <row r="23" spans="1:42" ht="18" customHeight="1" x14ac:dyDescent="0.2">
      <c r="A23" s="208"/>
      <c r="B23" s="102"/>
      <c r="C23" s="102"/>
      <c r="D23" s="102"/>
      <c r="E23" s="176">
        <f t="shared" si="5"/>
        <v>0</v>
      </c>
      <c r="F23" s="142" t="str">
        <f t="shared" si="0"/>
        <v>0</v>
      </c>
      <c r="G23" s="143"/>
      <c r="H23" s="130" t="str">
        <f t="shared" si="1"/>
        <v>0</v>
      </c>
      <c r="I23" s="143"/>
      <c r="J23" s="130" t="str">
        <f t="shared" si="2"/>
        <v>0</v>
      </c>
      <c r="K23" s="143"/>
      <c r="L23" s="130" t="str">
        <f t="shared" si="3"/>
        <v>0</v>
      </c>
      <c r="M23" s="143"/>
      <c r="N23" s="130" t="str">
        <f t="shared" si="4"/>
        <v>0</v>
      </c>
      <c r="O23" s="128"/>
      <c r="P23" s="194"/>
      <c r="Q23" s="194"/>
      <c r="R23" s="194"/>
      <c r="S23" s="194"/>
      <c r="T23" s="194"/>
      <c r="AA23" s="125"/>
      <c r="AB23" s="125"/>
      <c r="AC23" s="125"/>
      <c r="AD23" s="125"/>
      <c r="AE23" s="125"/>
      <c r="AF23" s="125"/>
      <c r="AH23" s="116"/>
      <c r="AI23" s="116"/>
      <c r="AJ23" s="116"/>
      <c r="AK23" s="116"/>
      <c r="AL23" s="116"/>
      <c r="AM23" s="116"/>
      <c r="AN23" s="116"/>
      <c r="AO23" s="117"/>
      <c r="AP23" s="116"/>
    </row>
    <row r="24" spans="1:42" ht="18" customHeight="1" x14ac:dyDescent="0.2">
      <c r="A24" s="208"/>
      <c r="B24" s="102"/>
      <c r="C24" s="102"/>
      <c r="D24" s="102"/>
      <c r="E24" s="176">
        <f t="shared" si="5"/>
        <v>0</v>
      </c>
      <c r="F24" s="142" t="str">
        <f t="shared" si="0"/>
        <v>0</v>
      </c>
      <c r="G24" s="143"/>
      <c r="H24" s="130" t="str">
        <f t="shared" si="1"/>
        <v>0</v>
      </c>
      <c r="I24" s="143"/>
      <c r="J24" s="130" t="str">
        <f t="shared" si="2"/>
        <v>0</v>
      </c>
      <c r="K24" s="143"/>
      <c r="L24" s="130" t="str">
        <f t="shared" si="3"/>
        <v>0</v>
      </c>
      <c r="M24" s="143"/>
      <c r="N24" s="130" t="str">
        <f t="shared" si="4"/>
        <v>0</v>
      </c>
      <c r="O24" s="128"/>
      <c r="P24" s="195"/>
      <c r="Q24" s="194"/>
      <c r="R24" s="194"/>
      <c r="S24" s="194"/>
      <c r="T24" s="194"/>
      <c r="AA24" s="126"/>
      <c r="AB24" s="125"/>
      <c r="AC24" s="125"/>
      <c r="AD24" s="125"/>
      <c r="AE24" s="125"/>
      <c r="AF24" s="125"/>
      <c r="AH24" s="116"/>
      <c r="AI24" s="116"/>
      <c r="AJ24" s="116"/>
      <c r="AK24" s="116"/>
      <c r="AL24" s="116"/>
      <c r="AM24" s="116"/>
      <c r="AN24" s="116"/>
      <c r="AO24" s="117"/>
      <c r="AP24" s="116"/>
    </row>
    <row r="25" spans="1:42" ht="18" customHeight="1" x14ac:dyDescent="0.2">
      <c r="A25" s="210"/>
      <c r="B25" s="102"/>
      <c r="C25" s="102"/>
      <c r="D25" s="102"/>
      <c r="E25" s="176">
        <f t="shared" si="5"/>
        <v>0</v>
      </c>
      <c r="F25" s="142" t="str">
        <f t="shared" si="0"/>
        <v>0</v>
      </c>
      <c r="G25" s="143"/>
      <c r="H25" s="130" t="str">
        <f t="shared" si="1"/>
        <v>0</v>
      </c>
      <c r="I25" s="143"/>
      <c r="J25" s="130" t="str">
        <f t="shared" si="2"/>
        <v>0</v>
      </c>
      <c r="K25" s="143"/>
      <c r="L25" s="130" t="str">
        <f t="shared" si="3"/>
        <v>0</v>
      </c>
      <c r="M25" s="143"/>
      <c r="N25" s="130" t="str">
        <f t="shared" si="4"/>
        <v>0</v>
      </c>
      <c r="O25" s="128"/>
      <c r="P25" s="194"/>
      <c r="Q25" s="194"/>
      <c r="R25" s="194"/>
      <c r="S25" s="194"/>
      <c r="T25" s="194"/>
      <c r="AA25" s="125"/>
      <c r="AB25" s="125"/>
      <c r="AC25" s="125"/>
      <c r="AD25" s="125"/>
      <c r="AE25" s="125"/>
      <c r="AF25" s="125"/>
      <c r="AH25" s="116"/>
      <c r="AI25" s="116"/>
      <c r="AJ25" s="116"/>
      <c r="AK25" s="116"/>
      <c r="AL25" s="116"/>
      <c r="AM25" s="116"/>
      <c r="AN25" s="116"/>
      <c r="AO25" s="117"/>
      <c r="AP25" s="116"/>
    </row>
    <row r="26" spans="1:42" ht="18" customHeight="1" x14ac:dyDescent="0.2">
      <c r="A26" s="210"/>
      <c r="B26" s="102"/>
      <c r="C26" s="102"/>
      <c r="D26" s="102"/>
      <c r="E26" s="176">
        <f t="shared" si="5"/>
        <v>0</v>
      </c>
      <c r="F26" s="142" t="str">
        <f t="shared" si="0"/>
        <v>0</v>
      </c>
      <c r="G26" s="143"/>
      <c r="H26" s="130" t="str">
        <f t="shared" si="1"/>
        <v>0</v>
      </c>
      <c r="I26" s="143"/>
      <c r="J26" s="130" t="str">
        <f t="shared" si="2"/>
        <v>0</v>
      </c>
      <c r="K26" s="143"/>
      <c r="L26" s="130" t="str">
        <f t="shared" si="3"/>
        <v>0</v>
      </c>
      <c r="M26" s="143"/>
      <c r="N26" s="130" t="str">
        <f t="shared" si="4"/>
        <v>0</v>
      </c>
      <c r="O26" s="128"/>
      <c r="P26" s="194"/>
      <c r="Q26" s="194"/>
      <c r="R26" s="194"/>
      <c r="S26" s="194"/>
      <c r="T26" s="194"/>
      <c r="AA26" s="125"/>
      <c r="AB26" s="125"/>
      <c r="AC26" s="125"/>
      <c r="AD26" s="125"/>
      <c r="AE26" s="125"/>
      <c r="AF26" s="125"/>
      <c r="AH26" s="116"/>
      <c r="AI26" s="116"/>
      <c r="AJ26" s="116"/>
      <c r="AK26" s="116"/>
      <c r="AL26" s="116"/>
      <c r="AM26" s="116"/>
      <c r="AN26" s="116"/>
      <c r="AO26" s="117"/>
      <c r="AP26" s="116"/>
    </row>
    <row r="27" spans="1:42" ht="18" customHeight="1" x14ac:dyDescent="0.2">
      <c r="A27" s="210"/>
      <c r="B27" s="102"/>
      <c r="C27" s="102"/>
      <c r="D27" s="102"/>
      <c r="E27" s="176">
        <f t="shared" si="5"/>
        <v>0</v>
      </c>
      <c r="F27" s="142" t="str">
        <f t="shared" si="0"/>
        <v>0</v>
      </c>
      <c r="G27" s="143"/>
      <c r="H27" s="130" t="str">
        <f t="shared" si="1"/>
        <v>0</v>
      </c>
      <c r="I27" s="143"/>
      <c r="J27" s="130" t="str">
        <f t="shared" si="2"/>
        <v>0</v>
      </c>
      <c r="K27" s="143"/>
      <c r="L27" s="130" t="str">
        <f t="shared" si="3"/>
        <v>0</v>
      </c>
      <c r="M27" s="143"/>
      <c r="N27" s="130" t="str">
        <f t="shared" si="4"/>
        <v>0</v>
      </c>
      <c r="O27" s="128"/>
      <c r="P27" s="194"/>
      <c r="Q27" s="194"/>
      <c r="R27" s="194"/>
      <c r="S27" s="194"/>
      <c r="T27" s="194"/>
      <c r="AA27" s="125"/>
      <c r="AB27" s="125"/>
      <c r="AC27" s="125"/>
      <c r="AD27" s="125"/>
      <c r="AE27" s="125"/>
      <c r="AF27" s="125"/>
      <c r="AH27" s="116"/>
      <c r="AI27" s="116"/>
      <c r="AJ27" s="116"/>
      <c r="AK27" s="116"/>
      <c r="AL27" s="116"/>
      <c r="AM27" s="116"/>
      <c r="AN27" s="116"/>
      <c r="AO27" s="117"/>
      <c r="AP27" s="116"/>
    </row>
    <row r="28" spans="1:42" ht="18" customHeight="1" thickBot="1" x14ac:dyDescent="0.25">
      <c r="A28" s="211"/>
      <c r="B28" s="148"/>
      <c r="C28" s="148"/>
      <c r="D28" s="148"/>
      <c r="E28" s="177">
        <f t="shared" si="5"/>
        <v>0</v>
      </c>
      <c r="F28" s="142" t="str">
        <f t="shared" si="0"/>
        <v>0</v>
      </c>
      <c r="G28" s="189"/>
      <c r="H28" s="149" t="str">
        <f t="shared" si="1"/>
        <v>0</v>
      </c>
      <c r="I28" s="189"/>
      <c r="J28" s="149" t="str">
        <f t="shared" si="2"/>
        <v>0</v>
      </c>
      <c r="K28" s="189"/>
      <c r="L28" s="149" t="str">
        <f t="shared" si="3"/>
        <v>0</v>
      </c>
      <c r="M28" s="189"/>
      <c r="N28" s="149" t="str">
        <f t="shared" si="4"/>
        <v>0</v>
      </c>
      <c r="O28" s="128"/>
      <c r="P28" s="196"/>
      <c r="Q28" s="196"/>
      <c r="R28" s="196"/>
      <c r="S28" s="196"/>
      <c r="T28" s="196"/>
      <c r="AA28" s="125"/>
      <c r="AB28" s="125"/>
      <c r="AC28" s="125"/>
      <c r="AD28" s="125"/>
      <c r="AE28" s="125"/>
      <c r="AF28" s="125"/>
      <c r="AH28" s="116"/>
      <c r="AI28" s="116"/>
      <c r="AJ28" s="116"/>
      <c r="AK28" s="116"/>
      <c r="AL28" s="116"/>
      <c r="AM28" s="116"/>
      <c r="AN28" s="116"/>
      <c r="AO28" s="117"/>
      <c r="AP28" s="116"/>
    </row>
    <row r="29" spans="1:42" s="106" customFormat="1" ht="18" customHeight="1" thickBot="1" x14ac:dyDescent="0.25">
      <c r="A29" s="150" t="s">
        <v>40</v>
      </c>
      <c r="B29" s="151"/>
      <c r="F29" s="156" t="str">
        <f>IF(SUM(F15:F28)=0,"",SUM(F15:F28))</f>
        <v/>
      </c>
      <c r="G29" s="127"/>
      <c r="H29" s="152" t="str">
        <f t="shared" ref="H29" si="7">IF(SUM(H15:H28)=0,"",SUM(H15:H28))</f>
        <v/>
      </c>
      <c r="I29" s="157"/>
      <c r="J29" s="152" t="str">
        <f>IF(SUM(J15:J28)=0,"",SUM(J15:J28))</f>
        <v/>
      </c>
      <c r="K29" s="157"/>
      <c r="L29" s="152" t="str">
        <f>IF(SUM(L15:L28)=0,"",SUM(L15:L28))</f>
        <v/>
      </c>
      <c r="M29" s="157"/>
      <c r="N29" s="152" t="str">
        <f>IF(SUM(N15:N28)=0,"",SUM(N15:N28))</f>
        <v/>
      </c>
      <c r="O29" s="182"/>
      <c r="P29" s="202" t="str">
        <f t="shared" ref="P29:Q29" si="8">IF(SUM(P15:P28)=0,"",SUM(P15:P28))</f>
        <v/>
      </c>
      <c r="Q29" s="202" t="str">
        <f t="shared" si="8"/>
        <v/>
      </c>
      <c r="R29" s="202" t="str">
        <f>IF(SUM(R15:R28)=0,"",SUM(R15:R28))</f>
        <v/>
      </c>
      <c r="S29" s="202" t="str">
        <f t="shared" ref="S29:T29" si="9">IF(SUM(S15:S28)=0,"",SUM(S15:S28))</f>
        <v/>
      </c>
      <c r="T29" s="202" t="str">
        <f t="shared" si="9"/>
        <v/>
      </c>
      <c r="U29" s="106" t="s">
        <v>41</v>
      </c>
      <c r="W29" s="153"/>
      <c r="Z29" s="153"/>
      <c r="AA29" s="154"/>
      <c r="AB29" s="154"/>
      <c r="AC29" s="154"/>
      <c r="AD29" s="154"/>
      <c r="AE29" s="154"/>
      <c r="AF29" s="154"/>
      <c r="AG29" s="153"/>
      <c r="AH29" s="155"/>
      <c r="AI29" s="155"/>
      <c r="AJ29" s="155"/>
      <c r="AK29" s="155"/>
      <c r="AL29" s="155"/>
      <c r="AM29" s="155"/>
      <c r="AN29" s="155"/>
      <c r="AO29" s="155"/>
      <c r="AP29" s="155"/>
    </row>
    <row r="30" spans="1:42" ht="18" thickBot="1" x14ac:dyDescent="0.25">
      <c r="P30" s="201" t="str">
        <f>IFERROR(P29*$C$5*P13,"0 kr")</f>
        <v>0 kr</v>
      </c>
      <c r="Q30" s="201" t="str">
        <f t="shared" ref="Q30:T30" si="10">IFERROR(Q29*$C$5*Q13,"0 kr")</f>
        <v>0 kr</v>
      </c>
      <c r="R30" s="201" t="str">
        <f t="shared" si="10"/>
        <v>0 kr</v>
      </c>
      <c r="S30" s="201" t="str">
        <f t="shared" si="10"/>
        <v>0 kr</v>
      </c>
      <c r="T30" s="201" t="str">
        <f t="shared" si="10"/>
        <v>0 kr</v>
      </c>
      <c r="U30" s="3" t="s">
        <v>42</v>
      </c>
    </row>
    <row r="31" spans="1:42" x14ac:dyDescent="0.2">
      <c r="P31" s="213"/>
      <c r="Q31" s="213"/>
      <c r="R31" s="213"/>
      <c r="S31" s="213"/>
      <c r="T31" s="213"/>
    </row>
    <row r="32" spans="1:42" ht="12" customHeight="1" x14ac:dyDescent="0.2"/>
    <row r="33" spans="1:42" s="106" customFormat="1" ht="28.5" customHeight="1" x14ac:dyDescent="0.2">
      <c r="A33" s="290"/>
      <c r="B33" s="291"/>
      <c r="C33" s="291"/>
      <c r="D33" s="292"/>
      <c r="E33" s="293"/>
      <c r="F33" s="293"/>
      <c r="H33" s="3"/>
      <c r="I33" s="3"/>
      <c r="J33" s="3"/>
      <c r="K33" s="3"/>
      <c r="L33" s="103"/>
      <c r="M33" s="103"/>
      <c r="N33" s="3"/>
      <c r="O33" s="3"/>
      <c r="P33" s="103"/>
      <c r="Q33" s="103"/>
      <c r="R33" s="103"/>
      <c r="S33" s="103"/>
      <c r="T33" s="246"/>
      <c r="U33" s="221"/>
      <c r="V33" s="131"/>
      <c r="W33" s="131"/>
      <c r="X33" s="131"/>
      <c r="Y33" s="131"/>
      <c r="Z33" s="131"/>
      <c r="AA33" s="131"/>
      <c r="AB33" s="131"/>
      <c r="AC33" s="131" t="str">
        <f>IFERROR(#REF!*$C$5*(1+$AB$5)*#REF!,"")</f>
        <v/>
      </c>
      <c r="AD33" s="131" t="str">
        <f>IFERROR(#REF!*$C$5*(1+$AB$5)*#REF!,"")</f>
        <v/>
      </c>
      <c r="AE33" s="131" t="str">
        <f>IFERROR(#REF!*$C$5*(1+$AB$5)*#REF!,"")</f>
        <v/>
      </c>
      <c r="AF33" s="131"/>
      <c r="AG33" s="131"/>
      <c r="AH33" s="109"/>
      <c r="AI33" s="109"/>
      <c r="AJ33" s="109"/>
      <c r="AK33" s="109"/>
      <c r="AL33" s="109"/>
      <c r="AM33" s="109"/>
      <c r="AN33" s="109"/>
      <c r="AO33" s="115"/>
      <c r="AP33" s="109"/>
    </row>
    <row r="34" spans="1:42" ht="20" customHeight="1" x14ac:dyDescent="0.2">
      <c r="A34" s="294"/>
      <c r="B34" s="291"/>
      <c r="C34" s="291"/>
      <c r="D34" s="295"/>
      <c r="E34" s="296"/>
      <c r="F34" s="296"/>
      <c r="M34" s="110"/>
      <c r="N34" s="110"/>
      <c r="O34" s="183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</row>
    <row r="35" spans="1:42" ht="20" customHeight="1" x14ac:dyDescent="0.2">
      <c r="A35" s="294"/>
      <c r="B35" s="291"/>
      <c r="C35" s="291"/>
      <c r="D35" s="295"/>
      <c r="E35" s="296"/>
      <c r="F35" s="296"/>
      <c r="G35" s="3"/>
      <c r="H35" s="163"/>
      <c r="I35" s="3"/>
      <c r="J35" s="3"/>
      <c r="K35" s="3"/>
      <c r="L35" s="3"/>
      <c r="M35" s="3"/>
      <c r="N35" s="165"/>
      <c r="O35" s="184"/>
      <c r="P35" s="165"/>
      <c r="Q35" s="166"/>
      <c r="R35" s="3"/>
      <c r="S35" s="3"/>
      <c r="T35" s="3"/>
      <c r="AA35" s="245"/>
      <c r="AB35" s="245"/>
      <c r="AC35" s="245"/>
      <c r="AD35" s="245"/>
      <c r="AE35" s="245"/>
      <c r="AF35" s="245"/>
      <c r="AG35" s="111"/>
    </row>
    <row r="36" spans="1:42" ht="18.75" customHeight="1" x14ac:dyDescent="0.25">
      <c r="A36" s="294"/>
      <c r="B36" s="291"/>
      <c r="C36" s="291"/>
      <c r="D36" s="295"/>
      <c r="E36" s="296"/>
      <c r="F36" s="296"/>
      <c r="H36" s="218" t="s">
        <v>43</v>
      </c>
      <c r="I36" s="219"/>
      <c r="J36" s="158"/>
      <c r="K36" s="158"/>
      <c r="L36" s="158"/>
      <c r="M36" s="158"/>
      <c r="O36" s="162"/>
      <c r="Q36" s="162"/>
      <c r="R36" s="162"/>
    </row>
    <row r="37" spans="1:42" ht="19" x14ac:dyDescent="0.25">
      <c r="A37" s="294"/>
      <c r="B37" s="291"/>
      <c r="C37" s="291"/>
      <c r="D37" s="295"/>
      <c r="E37" s="296"/>
      <c r="F37" s="296"/>
      <c r="O37" s="28"/>
      <c r="P37" s="28"/>
      <c r="Q37" s="28"/>
      <c r="S37" s="185"/>
      <c r="T37" s="28"/>
      <c r="U37" s="28"/>
      <c r="V37" s="28"/>
      <c r="W37" s="28"/>
      <c r="AF37"/>
      <c r="AG37"/>
    </row>
    <row r="38" spans="1:42" ht="31.5" customHeight="1" x14ac:dyDescent="0.25">
      <c r="A38" s="297"/>
      <c r="B38" s="298"/>
      <c r="C38" s="298"/>
      <c r="D38" s="292"/>
      <c r="E38" s="296"/>
      <c r="F38" s="296"/>
      <c r="H38" s="220" t="s">
        <v>44</v>
      </c>
      <c r="I38" s="221"/>
      <c r="J38" s="221"/>
      <c r="K38" s="160"/>
      <c r="L38" s="158"/>
      <c r="M38" s="158"/>
      <c r="N38" s="158"/>
      <c r="O38" s="158"/>
      <c r="Q38" s="220" t="s">
        <v>45</v>
      </c>
      <c r="R38" s="221"/>
      <c r="S38" s="221"/>
      <c r="T38" s="159"/>
      <c r="U38" s="159"/>
      <c r="V38" s="159"/>
      <c r="W38" s="160"/>
      <c r="X38" s="160"/>
      <c r="Y38" s="158"/>
      <c r="AA38"/>
      <c r="AB38" s="3"/>
      <c r="AC38" s="3"/>
      <c r="AF38" s="3"/>
      <c r="AG38" s="3"/>
    </row>
    <row r="39" spans="1:42" ht="27" customHeight="1" x14ac:dyDescent="0.25">
      <c r="A39" s="299"/>
      <c r="B39" s="291"/>
      <c r="C39" s="291"/>
      <c r="D39" s="300"/>
      <c r="E39" s="296"/>
      <c r="F39" s="296"/>
      <c r="G39" s="3"/>
      <c r="H39" s="3"/>
      <c r="I39" s="3"/>
      <c r="J39" s="3"/>
      <c r="K39" s="161"/>
      <c r="L39" s="161"/>
      <c r="M39" s="161"/>
      <c r="N39" s="161"/>
      <c r="O39" s="28"/>
      <c r="P39" s="28"/>
      <c r="Q39" s="161"/>
      <c r="R39" s="161"/>
      <c r="S39" s="186"/>
      <c r="T39" s="28"/>
      <c r="V39" s="139"/>
      <c r="W39" s="28"/>
      <c r="X39"/>
      <c r="Y39" s="133"/>
      <c r="Z39" s="133"/>
      <c r="AA39" s="133"/>
      <c r="AB39" s="3"/>
      <c r="AC39" s="3"/>
      <c r="AF39" s="3"/>
      <c r="AG39" s="3"/>
    </row>
    <row r="40" spans="1:42" ht="23.25" customHeight="1" x14ac:dyDescent="0.25">
      <c r="H40" s="3"/>
      <c r="O40" s="103"/>
      <c r="Q40" s="161"/>
      <c r="R40" s="3" t="s">
        <v>46</v>
      </c>
      <c r="T40" s="159"/>
      <c r="U40" s="159"/>
      <c r="V40" s="159"/>
      <c r="W40" s="159"/>
      <c r="X40" s="159"/>
      <c r="Y40" s="159"/>
      <c r="Z40" s="161"/>
      <c r="AA40" s="133"/>
      <c r="AB40" s="3"/>
      <c r="AC40" s="3"/>
      <c r="AE40" s="3"/>
      <c r="AF40"/>
      <c r="AG40"/>
    </row>
    <row r="41" spans="1:42" ht="37.5" customHeight="1" x14ac:dyDescent="0.2">
      <c r="G41" s="3"/>
      <c r="H41" s="3"/>
      <c r="K41" s="3"/>
      <c r="L41" s="3"/>
      <c r="M41" s="3"/>
      <c r="N41" s="3"/>
      <c r="O41" s="3"/>
      <c r="P41" s="3"/>
      <c r="Q41" s="3"/>
      <c r="R41" s="3"/>
      <c r="S41" s="187"/>
      <c r="T41" s="3"/>
      <c r="W41" s="3"/>
      <c r="Z41" s="3"/>
      <c r="AA41" s="3"/>
      <c r="AB41" s="3"/>
      <c r="AC41" s="3"/>
      <c r="AD41" s="3"/>
      <c r="AE41" s="3"/>
      <c r="AF41" s="3"/>
      <c r="AG41" s="3"/>
    </row>
  </sheetData>
  <sheetProtection selectLockedCells="1"/>
  <mergeCells count="50">
    <mergeCell ref="G10:H10"/>
    <mergeCell ref="B8:F8"/>
    <mergeCell ref="G9:H9"/>
    <mergeCell ref="I9:J9"/>
    <mergeCell ref="A5:B5"/>
    <mergeCell ref="I1:J1"/>
    <mergeCell ref="N5:P5"/>
    <mergeCell ref="P8:T8"/>
    <mergeCell ref="AA35:AF35"/>
    <mergeCell ref="T33:U33"/>
    <mergeCell ref="M3:P3"/>
    <mergeCell ref="AA10:AF10"/>
    <mergeCell ref="P10:T10"/>
    <mergeCell ref="M11:N11"/>
    <mergeCell ref="AA9:AF9"/>
    <mergeCell ref="P9:T9"/>
    <mergeCell ref="K9:L9"/>
    <mergeCell ref="M9:N9"/>
    <mergeCell ref="M10:N10"/>
    <mergeCell ref="A33:C33"/>
    <mergeCell ref="C5:D5"/>
    <mergeCell ref="C13:F13"/>
    <mergeCell ref="G8:J8"/>
    <mergeCell ref="K8:N8"/>
    <mergeCell ref="M12:N12"/>
    <mergeCell ref="K12:L12"/>
    <mergeCell ref="I12:J12"/>
    <mergeCell ref="G12:H12"/>
    <mergeCell ref="B10:F12"/>
    <mergeCell ref="G11:H11"/>
    <mergeCell ref="I11:J11"/>
    <mergeCell ref="K11:L11"/>
    <mergeCell ref="D33:F33"/>
    <mergeCell ref="I10:J10"/>
    <mergeCell ref="K10:L10"/>
    <mergeCell ref="D39:F39"/>
    <mergeCell ref="A34:C34"/>
    <mergeCell ref="A39:C39"/>
    <mergeCell ref="D34:F34"/>
    <mergeCell ref="D35:F35"/>
    <mergeCell ref="D36:F36"/>
    <mergeCell ref="D37:F37"/>
    <mergeCell ref="D38:F38"/>
    <mergeCell ref="A35:C35"/>
    <mergeCell ref="H36:I36"/>
    <mergeCell ref="H38:J38"/>
    <mergeCell ref="Q38:S38"/>
    <mergeCell ref="A38:C38"/>
    <mergeCell ref="A37:C37"/>
    <mergeCell ref="A36:C36"/>
  </mergeCells>
  <phoneticPr fontId="16" type="noConversion"/>
  <conditionalFormatting sqref="E15:F28">
    <cfRule type="cellIs" dxfId="13" priority="5" operator="equal">
      <formula>0</formula>
    </cfRule>
  </conditionalFormatting>
  <conditionalFormatting sqref="F15:F28">
    <cfRule type="cellIs" dxfId="12" priority="4" operator="lessThan">
      <formula>0</formula>
    </cfRule>
  </conditionalFormatting>
  <conditionalFormatting sqref="H15:H28">
    <cfRule type="cellIs" dxfId="11" priority="12" operator="lessThan">
      <formula>0</formula>
    </cfRule>
    <cfRule type="cellIs" dxfId="10" priority="23" operator="equal">
      <formula>0</formula>
    </cfRule>
  </conditionalFormatting>
  <conditionalFormatting sqref="J15:J28 L15:L28 N15:N28">
    <cfRule type="cellIs" dxfId="9" priority="24" operator="equal">
      <formula>0</formula>
    </cfRule>
  </conditionalFormatting>
  <conditionalFormatting sqref="J15:J28">
    <cfRule type="cellIs" dxfId="8" priority="10" operator="lessThan">
      <formula>0</formula>
    </cfRule>
  </conditionalFormatting>
  <conditionalFormatting sqref="L15:L28">
    <cfRule type="cellIs" dxfId="7" priority="8" operator="lessThan">
      <formula>0</formula>
    </cfRule>
  </conditionalFormatting>
  <conditionalFormatting sqref="N15:N28">
    <cfRule type="cellIs" dxfId="6" priority="6" operator="lessThan">
      <formula>0</formula>
    </cfRule>
  </conditionalFormatting>
  <dataValidations xWindow="176" yWindow="637" count="3">
    <dataValidation allowBlank="1" showInputMessage="1" showErrorMessage="1" promptTitle="Inmatning" prompt="Fyll i datum då arbetspasset började. _x000a_Använd formatet ÅÅÅÅ-MM-DD" sqref="A14:A28" xr:uid="{14213C60-DB76-4CEA-928E-0F9CBFC51A1A}"/>
    <dataValidation type="time" allowBlank="1" showInputMessage="1" showErrorMessage="1" errorTitle="Fel format" error="Kom ihåg att separera timmar och minuter med kolon &quot;:&quot;, t.ex &quot;08:00&quot;_x000a_EJ &quot;0800&quot; eller &quot;08.00&quot;" promptTitle="Inmatning" prompt="Ange tid i formatet HH:MM" sqref="B15:D18 B20:D28" xr:uid="{454A8D1F-F5D4-4244-B53B-6C41408D3679}">
      <formula1>0</formula1>
      <formula2>0.999305555555556</formula2>
    </dataValidation>
    <dataValidation type="decimal" allowBlank="1" showInputMessage="1" showErrorMessage="1" errorTitle="Fel format" error="Skriv antal timmar i decimalformat mellan 0,00-24,00_x000a_1 timma och 30 min blir 1,5_x000a_OBS! Här får ej formatet HH:MM användas_x000a_" promptTitle="Inmatning" prompt="Skriv antal timmar i decimalformat mellan 0,00-24,00_x000a_1 timma och 30 min blir 1,5_x000a_OBS! Här får ej formatet HH:MM användas_x000a_" sqref="P15:T28 AA15:AF28 G15:G28 I15:I28 K15:K28 M15:M28" xr:uid="{3481C4F5-3D3C-40E9-8C7D-AFDAD77D4AB4}">
      <formula1>0</formula1>
      <formula2>24</formula2>
    </dataValidation>
  </dataValidations>
  <pageMargins left="0.39370078740157483" right="0.19685039370078741" top="0.55118110236220474" bottom="0.15748031496062992" header="0.31496062992125984" footer="0.31496062992125984"/>
  <pageSetup paperSize="9" scale="55" orientation="landscape" r:id="rId1"/>
  <headerFooter>
    <oddHeader xml:space="preserve">&amp;L&amp;"-,Fet"&amp;12Tjänstgöringrapport Läkare&amp;C&amp;"-,Fet"Sida &amp;P/&amp;N&amp;"-,Normal"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8"/>
  <sheetViews>
    <sheetView showGridLines="0" zoomScale="68" zoomScaleNormal="68" workbookViewId="0">
      <selection activeCell="H30" sqref="H30"/>
    </sheetView>
  </sheetViews>
  <sheetFormatPr baseColWidth="10" defaultColWidth="8.83203125" defaultRowHeight="15" x14ac:dyDescent="0.2"/>
  <cols>
    <col min="1" max="1" width="19.6640625" customWidth="1"/>
    <col min="2" max="2" width="2.5" customWidth="1"/>
    <col min="3" max="5" width="12.6640625" customWidth="1"/>
    <col min="6" max="6" width="16.6640625" bestFit="1" customWidth="1"/>
    <col min="7" max="7" width="25.5" customWidth="1"/>
    <col min="8" max="11" width="15.6640625" customWidth="1"/>
    <col min="12" max="12" width="3.6640625" customWidth="1"/>
    <col min="13" max="13" width="9.6640625" customWidth="1"/>
    <col min="14" max="14" width="11" customWidth="1"/>
    <col min="15" max="15" width="18.1640625" customWidth="1"/>
    <col min="16" max="16" width="19.5" customWidth="1"/>
    <col min="17" max="17" width="20.5" customWidth="1"/>
    <col min="18" max="18" width="19.33203125" customWidth="1"/>
    <col min="19" max="19" width="7.6640625" bestFit="1" customWidth="1"/>
    <col min="20" max="21" width="12.83203125" customWidth="1"/>
    <col min="22" max="23" width="7.1640625" customWidth="1"/>
    <col min="24" max="24" width="9.6640625" customWidth="1"/>
  </cols>
  <sheetData>
    <row r="1" spans="1:28" ht="31" x14ac:dyDescent="0.35">
      <c r="A1" s="38" t="s">
        <v>47</v>
      </c>
      <c r="B1" s="2"/>
    </row>
    <row r="4" spans="1:28" s="28" customFormat="1" ht="20" customHeight="1" x14ac:dyDescent="0.25">
      <c r="A4" s="28" t="s">
        <v>0</v>
      </c>
      <c r="C4" s="283"/>
      <c r="D4" s="283"/>
      <c r="E4" s="283"/>
      <c r="F4" s="283"/>
      <c r="G4" s="283"/>
      <c r="H4" s="30"/>
      <c r="I4" s="30"/>
      <c r="J4" s="30"/>
      <c r="K4" s="30"/>
      <c r="L4" s="30"/>
      <c r="S4" s="17"/>
      <c r="T4" s="17"/>
      <c r="U4" s="17"/>
    </row>
    <row r="5" spans="1:28" s="28" customFormat="1" ht="20" customHeight="1" x14ac:dyDescent="0.25">
      <c r="C5" s="30"/>
      <c r="D5" s="30"/>
      <c r="E5" s="30"/>
      <c r="F5" s="30"/>
      <c r="G5" s="30"/>
      <c r="H5" s="30"/>
      <c r="I5" s="30"/>
      <c r="J5" s="30"/>
      <c r="K5" s="30"/>
      <c r="L5" s="30"/>
      <c r="Q5" s="35"/>
    </row>
    <row r="6" spans="1:28" s="28" customFormat="1" ht="20" customHeight="1" x14ac:dyDescent="0.25">
      <c r="A6" s="28" t="s">
        <v>2</v>
      </c>
      <c r="D6" s="284"/>
      <c r="E6" s="284"/>
      <c r="F6" s="284"/>
      <c r="G6" s="284"/>
      <c r="I6" s="28" t="s">
        <v>48</v>
      </c>
      <c r="J6" s="36">
        <v>700</v>
      </c>
      <c r="M6" s="28" t="s">
        <v>49</v>
      </c>
      <c r="P6" s="285"/>
      <c r="Q6" s="285"/>
      <c r="R6" s="285"/>
      <c r="S6" s="17"/>
      <c r="T6" s="17"/>
      <c r="U6" s="17"/>
    </row>
    <row r="7" spans="1:28" s="28" customFormat="1" ht="20" customHeight="1" x14ac:dyDescent="0.25">
      <c r="D7" s="31"/>
      <c r="E7" s="31"/>
      <c r="F7" s="31"/>
      <c r="G7" s="31"/>
      <c r="J7" s="33"/>
      <c r="R7" s="17"/>
      <c r="S7" s="17"/>
      <c r="T7" s="17"/>
      <c r="U7" s="17"/>
    </row>
    <row r="8" spans="1:28" s="28" customFormat="1" ht="20" customHeight="1" x14ac:dyDescent="0.25">
      <c r="A8" s="28" t="s">
        <v>50</v>
      </c>
      <c r="D8" s="39"/>
      <c r="E8" s="39"/>
      <c r="F8" s="39"/>
      <c r="G8" s="37"/>
      <c r="I8" s="28" t="s">
        <v>51</v>
      </c>
      <c r="J8" s="34">
        <v>-0.1</v>
      </c>
      <c r="M8" s="28" t="s">
        <v>7</v>
      </c>
      <c r="P8" s="285"/>
      <c r="Q8" s="285"/>
      <c r="R8" s="285"/>
      <c r="S8" s="17"/>
      <c r="T8" s="17"/>
      <c r="U8" s="17"/>
    </row>
    <row r="9" spans="1:28" ht="20" customHeight="1" x14ac:dyDescent="0.2">
      <c r="A9" s="3"/>
      <c r="B9" s="3"/>
      <c r="D9" s="5"/>
      <c r="E9" s="5"/>
      <c r="F9" s="5"/>
      <c r="G9" s="5"/>
      <c r="H9" s="3"/>
      <c r="I9" s="3"/>
      <c r="J9" s="3"/>
      <c r="K9" s="3"/>
      <c r="L9" s="3"/>
      <c r="N9" s="3"/>
      <c r="Q9" s="3"/>
      <c r="R9" s="4"/>
      <c r="S9" s="4"/>
      <c r="T9" s="4"/>
      <c r="U9" s="4"/>
    </row>
    <row r="10" spans="1:28" ht="20" customHeight="1" x14ac:dyDescent="0.2">
      <c r="A10" s="40" t="s">
        <v>48</v>
      </c>
      <c r="B10" s="7"/>
      <c r="C10" s="8"/>
      <c r="D10" s="7"/>
      <c r="E10" s="7"/>
      <c r="F10" s="7"/>
      <c r="G10" s="15"/>
      <c r="I10" s="9" t="s">
        <v>51</v>
      </c>
      <c r="J10" s="8"/>
      <c r="K10" s="10"/>
      <c r="L10" s="13"/>
      <c r="M10" s="8" t="s">
        <v>52</v>
      </c>
      <c r="N10" s="11"/>
      <c r="O10" s="11"/>
      <c r="P10" s="11"/>
      <c r="T10" s="4"/>
      <c r="U10" s="4"/>
    </row>
    <row r="11" spans="1:28" ht="20" customHeight="1" x14ac:dyDescent="0.2">
      <c r="A11" s="7" t="s">
        <v>53</v>
      </c>
      <c r="B11" s="7"/>
      <c r="C11" s="8"/>
      <c r="D11" s="41">
        <v>700</v>
      </c>
      <c r="E11" s="41"/>
      <c r="F11" s="41"/>
      <c r="G11" s="15"/>
      <c r="I11" s="8" t="s">
        <v>54</v>
      </c>
      <c r="J11" s="8"/>
      <c r="K11" s="11"/>
      <c r="L11" s="13"/>
      <c r="M11" s="8" t="s">
        <v>55</v>
      </c>
      <c r="N11" s="11"/>
      <c r="O11" s="11"/>
      <c r="P11" s="11"/>
      <c r="T11" s="4"/>
      <c r="U11" s="4"/>
    </row>
    <row r="12" spans="1:28" ht="20" customHeight="1" x14ac:dyDescent="0.2">
      <c r="A12" s="13"/>
      <c r="B12" s="13"/>
      <c r="C12" s="14"/>
      <c r="D12" s="15"/>
      <c r="E12" s="15"/>
      <c r="F12" s="15"/>
      <c r="G12" s="15"/>
      <c r="I12" s="8" t="s">
        <v>56</v>
      </c>
      <c r="J12" s="7"/>
      <c r="K12" s="12">
        <v>-0.1</v>
      </c>
      <c r="L12" s="13"/>
      <c r="M12" s="8" t="s">
        <v>57</v>
      </c>
      <c r="N12" s="11"/>
      <c r="O12" s="11"/>
      <c r="P12" s="11"/>
      <c r="T12" s="4"/>
      <c r="U12" s="4"/>
    </row>
    <row r="13" spans="1:28" ht="20" customHeight="1" x14ac:dyDescent="0.2">
      <c r="A13" s="13"/>
      <c r="B13" s="13"/>
      <c r="C13" s="14"/>
      <c r="D13" s="15"/>
      <c r="E13" s="15"/>
      <c r="F13" s="15"/>
      <c r="G13" s="15"/>
      <c r="H13" s="13"/>
      <c r="I13" s="13"/>
      <c r="J13" s="13"/>
      <c r="K13" s="13"/>
      <c r="L13" s="13"/>
      <c r="M13" s="16"/>
      <c r="P13" s="3"/>
      <c r="Q13" s="4"/>
      <c r="R13" s="4"/>
      <c r="S13" s="4"/>
      <c r="T13" s="4"/>
      <c r="U13" s="4"/>
    </row>
    <row r="14" spans="1:28" ht="20" customHeight="1" thickBot="1" x14ac:dyDescent="0.25">
      <c r="A14" s="3"/>
      <c r="B14" s="3"/>
      <c r="D14" s="5"/>
      <c r="E14" s="5"/>
      <c r="F14" s="5"/>
      <c r="G14" s="5"/>
      <c r="H14" s="3"/>
      <c r="I14" s="3"/>
      <c r="J14" s="3"/>
      <c r="K14" s="3"/>
      <c r="L14" s="3"/>
      <c r="M14" s="3"/>
      <c r="N14" s="42"/>
      <c r="P14" s="3"/>
      <c r="Q14" s="4"/>
      <c r="R14" s="4"/>
      <c r="S14" s="4"/>
      <c r="T14" s="4"/>
      <c r="U14" s="4"/>
    </row>
    <row r="15" spans="1:28" ht="41" thickBot="1" x14ac:dyDescent="0.3">
      <c r="D15" s="28"/>
      <c r="E15" s="28"/>
      <c r="F15" s="28"/>
      <c r="G15" s="43" t="s">
        <v>58</v>
      </c>
      <c r="H15" s="286" t="s">
        <v>59</v>
      </c>
      <c r="I15" s="287"/>
      <c r="J15" s="287"/>
      <c r="K15" s="288"/>
      <c r="L15" s="17"/>
      <c r="M15" s="289" t="s">
        <v>60</v>
      </c>
      <c r="N15" s="287"/>
      <c r="O15" s="287"/>
      <c r="P15" s="289" t="s">
        <v>61</v>
      </c>
      <c r="Q15" s="287"/>
      <c r="R15" s="288"/>
      <c r="S15" s="6"/>
      <c r="T15" s="6"/>
      <c r="U15" s="263" t="s">
        <v>62</v>
      </c>
      <c r="V15" s="262"/>
      <c r="W15" s="262"/>
      <c r="X15" s="263" t="s">
        <v>62</v>
      </c>
    </row>
    <row r="16" spans="1:28" ht="30" customHeight="1" thickBot="1" x14ac:dyDescent="0.25">
      <c r="A16" s="3"/>
      <c r="B16" s="3"/>
      <c r="D16" s="44"/>
      <c r="E16" s="44"/>
      <c r="F16" s="44"/>
      <c r="G16" s="232" t="s">
        <v>63</v>
      </c>
      <c r="H16" s="266" t="s">
        <v>64</v>
      </c>
      <c r="I16" s="268" t="s">
        <v>65</v>
      </c>
      <c r="J16" s="268" t="s">
        <v>66</v>
      </c>
      <c r="K16" s="270" t="s">
        <v>67</v>
      </c>
      <c r="L16" s="3"/>
      <c r="M16" s="272"/>
      <c r="N16" s="273"/>
      <c r="O16" s="274"/>
      <c r="P16" s="278" t="s">
        <v>68</v>
      </c>
      <c r="Q16" s="279" t="s">
        <v>69</v>
      </c>
      <c r="R16" s="280" t="s">
        <v>70</v>
      </c>
      <c r="S16" s="18"/>
      <c r="T16" s="18"/>
      <c r="U16" s="264"/>
      <c r="V16" s="262"/>
      <c r="W16" s="262"/>
      <c r="X16" s="264"/>
      <c r="AA16" s="1"/>
      <c r="AB16" s="1"/>
    </row>
    <row r="17" spans="1:28" ht="30" customHeight="1" x14ac:dyDescent="0.2">
      <c r="A17" s="3"/>
      <c r="B17" s="3"/>
      <c r="C17" s="44"/>
      <c r="D17" s="44"/>
      <c r="E17" s="44"/>
      <c r="F17" s="44"/>
      <c r="G17" s="265"/>
      <c r="H17" s="267"/>
      <c r="I17" s="269"/>
      <c r="J17" s="269"/>
      <c r="K17" s="271"/>
      <c r="L17" s="3"/>
      <c r="M17" s="275"/>
      <c r="N17" s="276"/>
      <c r="O17" s="277"/>
      <c r="P17" s="278"/>
      <c r="Q17" s="279"/>
      <c r="R17" s="280"/>
      <c r="S17" s="18"/>
      <c r="T17" s="18"/>
      <c r="U17" s="18"/>
      <c r="V17" s="45"/>
      <c r="W17" s="45"/>
      <c r="X17" s="46"/>
      <c r="AA17" s="1"/>
      <c r="AB17" s="1"/>
    </row>
    <row r="18" spans="1:28" ht="31.5" customHeight="1" x14ac:dyDescent="0.2">
      <c r="A18" s="3"/>
      <c r="B18" s="3"/>
      <c r="C18" s="44"/>
      <c r="D18" s="44"/>
      <c r="E18" s="44"/>
      <c r="F18" s="44"/>
      <c r="G18" s="265"/>
      <c r="H18" s="267"/>
      <c r="I18" s="269"/>
      <c r="J18" s="269"/>
      <c r="K18" s="271"/>
      <c r="L18" s="3"/>
      <c r="M18" s="275"/>
      <c r="N18" s="276"/>
      <c r="O18" s="277"/>
      <c r="P18" s="278"/>
      <c r="Q18" s="279"/>
      <c r="R18" s="280"/>
      <c r="S18" s="18"/>
      <c r="T18" s="18"/>
      <c r="U18" s="18"/>
      <c r="AA18" s="1"/>
      <c r="AB18" s="1"/>
    </row>
    <row r="19" spans="1:28" ht="16" x14ac:dyDescent="0.2">
      <c r="A19" s="3"/>
      <c r="B19" s="3"/>
      <c r="C19" s="44"/>
      <c r="D19" s="44"/>
      <c r="E19" s="44"/>
      <c r="F19" s="44"/>
      <c r="G19" s="265"/>
      <c r="H19" s="267"/>
      <c r="I19" s="269"/>
      <c r="J19" s="269"/>
      <c r="K19" s="271"/>
      <c r="L19" s="3"/>
      <c r="M19" s="275"/>
      <c r="N19" s="276"/>
      <c r="O19" s="277"/>
      <c r="P19" s="278"/>
      <c r="Q19" s="279"/>
      <c r="R19" s="280"/>
      <c r="S19" s="18"/>
      <c r="T19" s="18"/>
      <c r="U19" s="18"/>
      <c r="AA19" s="1"/>
      <c r="AB19" s="1"/>
    </row>
    <row r="20" spans="1:28" ht="16" x14ac:dyDescent="0.2">
      <c r="A20" s="3"/>
      <c r="B20" s="3"/>
      <c r="C20" s="44"/>
      <c r="D20" s="44"/>
      <c r="E20" s="44"/>
      <c r="F20" s="44"/>
      <c r="G20" s="265"/>
      <c r="H20" s="267"/>
      <c r="I20" s="269"/>
      <c r="J20" s="269"/>
      <c r="K20" s="271"/>
      <c r="L20" s="3"/>
      <c r="M20" s="275"/>
      <c r="N20" s="276"/>
      <c r="O20" s="277"/>
      <c r="P20" s="278"/>
      <c r="Q20" s="279"/>
      <c r="R20" s="280"/>
      <c r="S20" s="18"/>
      <c r="T20" s="18"/>
      <c r="U20" s="18"/>
      <c r="AA20" s="1"/>
      <c r="AB20" s="1"/>
    </row>
    <row r="21" spans="1:28" ht="16" x14ac:dyDescent="0.2">
      <c r="A21" s="3"/>
      <c r="B21" s="3"/>
      <c r="C21" s="44"/>
      <c r="D21" s="44"/>
      <c r="E21" s="44"/>
      <c r="F21" s="44"/>
      <c r="G21" s="265"/>
      <c r="H21" s="267"/>
      <c r="I21" s="269"/>
      <c r="J21" s="269"/>
      <c r="K21" s="271"/>
      <c r="L21" s="3"/>
      <c r="M21" s="275"/>
      <c r="N21" s="276"/>
      <c r="O21" s="277"/>
      <c r="P21" s="278"/>
      <c r="Q21" s="279"/>
      <c r="R21" s="280"/>
      <c r="S21" s="18"/>
      <c r="T21" s="18"/>
      <c r="U21" s="18"/>
      <c r="AA21" s="1"/>
      <c r="AB21" s="1"/>
    </row>
    <row r="22" spans="1:28" ht="18" customHeight="1" thickBot="1" x14ac:dyDescent="0.25">
      <c r="A22" s="3"/>
      <c r="B22" s="3"/>
      <c r="C22" s="44"/>
      <c r="E22" s="72"/>
      <c r="F22" s="79" t="s">
        <v>71</v>
      </c>
      <c r="G22" s="47">
        <v>1</v>
      </c>
      <c r="H22" s="48">
        <v>1.05</v>
      </c>
      <c r="I22" s="49">
        <v>1.1000000000000001</v>
      </c>
      <c r="J22" s="49">
        <v>1.1499999999999999</v>
      </c>
      <c r="K22" s="50">
        <v>1.25</v>
      </c>
      <c r="L22" s="3"/>
      <c r="M22" s="19"/>
      <c r="N22" s="3"/>
      <c r="O22" s="4" t="s">
        <v>71</v>
      </c>
      <c r="P22" s="22">
        <v>1.1499999999999999</v>
      </c>
      <c r="Q22" s="23">
        <v>0.3</v>
      </c>
      <c r="R22" s="24">
        <v>0.15</v>
      </c>
      <c r="S22" s="20"/>
      <c r="T22" s="20"/>
      <c r="U22" s="20"/>
      <c r="AA22" s="1"/>
      <c r="AB22" s="1"/>
    </row>
    <row r="23" spans="1:28" s="28" customFormat="1" ht="18" customHeight="1" thickBot="1" x14ac:dyDescent="0.3">
      <c r="A23" s="25" t="s">
        <v>30</v>
      </c>
      <c r="B23" s="17"/>
      <c r="C23" s="73" t="s">
        <v>31</v>
      </c>
      <c r="D23" s="73" t="s">
        <v>32</v>
      </c>
      <c r="E23" s="73" t="s">
        <v>33</v>
      </c>
      <c r="F23" s="26" t="s">
        <v>34</v>
      </c>
      <c r="G23" s="58" t="s">
        <v>39</v>
      </c>
      <c r="H23" s="51" t="s">
        <v>72</v>
      </c>
      <c r="I23" s="51" t="s">
        <v>72</v>
      </c>
      <c r="J23" s="51" t="s">
        <v>72</v>
      </c>
      <c r="K23" s="51" t="s">
        <v>72</v>
      </c>
      <c r="L23" s="17"/>
      <c r="M23" s="25" t="s">
        <v>31</v>
      </c>
      <c r="N23" s="25" t="s">
        <v>32</v>
      </c>
      <c r="O23" s="26" t="s">
        <v>34</v>
      </c>
      <c r="P23" s="51" t="s">
        <v>39</v>
      </c>
      <c r="Q23" s="51" t="s">
        <v>39</v>
      </c>
      <c r="R23" s="51" t="s">
        <v>39</v>
      </c>
      <c r="S23" s="27"/>
      <c r="T23" s="27"/>
      <c r="U23" s="27"/>
      <c r="X23" s="59"/>
    </row>
    <row r="24" spans="1:28" s="28" customFormat="1" ht="18" customHeight="1" x14ac:dyDescent="0.25">
      <c r="A24" s="71"/>
      <c r="B24" s="52"/>
      <c r="C24" s="74">
        <v>0.33333333333333331</v>
      </c>
      <c r="D24" s="75">
        <v>0.70833333333333337</v>
      </c>
      <c r="E24" s="76">
        <v>4.1666666666666664E-2</v>
      </c>
      <c r="F24" s="98">
        <f>((D24-C24+(D24&lt;C24))-E24)*24</f>
        <v>8</v>
      </c>
      <c r="G24" s="84">
        <v>7</v>
      </c>
      <c r="H24" s="64">
        <v>1</v>
      </c>
      <c r="I24" s="62"/>
      <c r="J24" s="62"/>
      <c r="K24" s="63"/>
      <c r="L24" s="53"/>
      <c r="M24" s="80">
        <v>0.33333333333333331</v>
      </c>
      <c r="N24" s="81">
        <v>0.66666666666666663</v>
      </c>
      <c r="O24" s="90">
        <f>(N24-M24+(N24&lt;M24))*24</f>
        <v>8</v>
      </c>
      <c r="P24" s="64">
        <v>2</v>
      </c>
      <c r="Q24" s="62">
        <v>6</v>
      </c>
      <c r="R24" s="63"/>
      <c r="S24" s="17"/>
      <c r="T24" s="17"/>
      <c r="U24" s="59">
        <f>IFERROR(F24-G24-H24-I24-J24-K24,"")</f>
        <v>0</v>
      </c>
      <c r="X24" s="59">
        <f t="shared" ref="X24:X36" si="0">O24-P24-Q24-R24</f>
        <v>0</v>
      </c>
    </row>
    <row r="25" spans="1:28" s="28" customFormat="1" ht="18" customHeight="1" x14ac:dyDescent="0.25">
      <c r="A25" s="71"/>
      <c r="B25" s="52"/>
      <c r="C25" s="56"/>
      <c r="D25" s="60"/>
      <c r="E25" s="77"/>
      <c r="F25" s="99">
        <f t="shared" ref="F25:F37" si="1">((D25-C25+(D25&lt;C25))-E25)*24</f>
        <v>0</v>
      </c>
      <c r="G25" s="84"/>
      <c r="H25" s="67"/>
      <c r="I25" s="65"/>
      <c r="J25" s="65"/>
      <c r="K25" s="66"/>
      <c r="L25" s="53"/>
      <c r="M25" s="80"/>
      <c r="N25" s="81"/>
      <c r="O25" s="91">
        <f t="shared" ref="O25:O37" si="2">(N25-M25+(N25&lt;M25))*24</f>
        <v>0</v>
      </c>
      <c r="P25" s="67"/>
      <c r="Q25" s="65"/>
      <c r="R25" s="66"/>
      <c r="S25" s="17"/>
      <c r="T25" s="17"/>
      <c r="U25" s="59">
        <f t="shared" ref="U25:U37" si="3">IFERROR(F25-G25-H25-I25-J25-K25,"")</f>
        <v>0</v>
      </c>
      <c r="X25" s="59">
        <f t="shared" si="0"/>
        <v>0</v>
      </c>
    </row>
    <row r="26" spans="1:28" s="28" customFormat="1" ht="18" customHeight="1" x14ac:dyDescent="0.25">
      <c r="A26" s="71"/>
      <c r="B26" s="52"/>
      <c r="C26" s="56"/>
      <c r="D26" s="60"/>
      <c r="E26" s="77"/>
      <c r="F26" s="99">
        <f t="shared" si="1"/>
        <v>0</v>
      </c>
      <c r="G26" s="84">
        <v>0.5</v>
      </c>
      <c r="H26" s="67"/>
      <c r="I26" s="65"/>
      <c r="J26" s="65"/>
      <c r="K26" s="66"/>
      <c r="L26" s="53"/>
      <c r="M26" s="80"/>
      <c r="N26" s="81"/>
      <c r="O26" s="91">
        <f t="shared" si="2"/>
        <v>0</v>
      </c>
      <c r="P26" s="67"/>
      <c r="Q26" s="65"/>
      <c r="R26" s="66"/>
      <c r="S26" s="17"/>
      <c r="T26" s="17"/>
      <c r="U26" s="59">
        <f t="shared" si="3"/>
        <v>-0.5</v>
      </c>
      <c r="X26" s="59">
        <f t="shared" si="0"/>
        <v>0</v>
      </c>
    </row>
    <row r="27" spans="1:28" s="28" customFormat="1" ht="18" customHeight="1" x14ac:dyDescent="0.25">
      <c r="A27" s="71"/>
      <c r="B27" s="52"/>
      <c r="C27" s="56">
        <v>0.33333333333333331</v>
      </c>
      <c r="D27" s="60">
        <v>0.70833333333333337</v>
      </c>
      <c r="E27" s="77"/>
      <c r="F27" s="99">
        <f t="shared" si="1"/>
        <v>9.0000000000000018</v>
      </c>
      <c r="G27" s="84">
        <v>5</v>
      </c>
      <c r="H27" s="67">
        <v>3</v>
      </c>
      <c r="I27" s="65"/>
      <c r="J27" s="65"/>
      <c r="K27" s="66"/>
      <c r="L27" s="53"/>
      <c r="M27" s="80">
        <v>0.375</v>
      </c>
      <c r="N27" s="81">
        <v>0.66666666666666663</v>
      </c>
      <c r="O27" s="91">
        <f t="shared" si="2"/>
        <v>6.9999999999999991</v>
      </c>
      <c r="P27" s="67"/>
      <c r="Q27" s="65">
        <v>2</v>
      </c>
      <c r="R27" s="66"/>
      <c r="S27" s="17"/>
      <c r="T27" s="17"/>
      <c r="U27" s="59">
        <f t="shared" si="3"/>
        <v>1.0000000000000018</v>
      </c>
      <c r="X27" s="59">
        <f t="shared" si="0"/>
        <v>4.9999999999999991</v>
      </c>
    </row>
    <row r="28" spans="1:28" s="28" customFormat="1" ht="18" customHeight="1" x14ac:dyDescent="0.25">
      <c r="A28" s="71"/>
      <c r="B28" s="52"/>
      <c r="C28" s="56"/>
      <c r="D28" s="60"/>
      <c r="E28" s="77"/>
      <c r="F28" s="99">
        <f t="shared" si="1"/>
        <v>0</v>
      </c>
      <c r="G28" s="84"/>
      <c r="H28" s="67"/>
      <c r="I28" s="65"/>
      <c r="J28" s="65"/>
      <c r="K28" s="66"/>
      <c r="L28" s="53"/>
      <c r="M28" s="80"/>
      <c r="N28" s="81"/>
      <c r="O28" s="91">
        <f t="shared" si="2"/>
        <v>0</v>
      </c>
      <c r="P28" s="67"/>
      <c r="Q28" s="65"/>
      <c r="R28" s="66">
        <v>10</v>
      </c>
      <c r="S28" s="17"/>
      <c r="T28" s="17"/>
      <c r="U28" s="59">
        <f>IFERROR(F28-G28-H28-I28-J28-K28,"")</f>
        <v>0</v>
      </c>
      <c r="X28" s="59">
        <f t="shared" si="0"/>
        <v>-10</v>
      </c>
    </row>
    <row r="29" spans="1:28" s="28" customFormat="1" ht="18" customHeight="1" x14ac:dyDescent="0.25">
      <c r="A29" s="71"/>
      <c r="B29" s="52"/>
      <c r="C29" s="56"/>
      <c r="D29" s="60"/>
      <c r="E29" s="77"/>
      <c r="F29" s="99">
        <f t="shared" si="1"/>
        <v>0</v>
      </c>
      <c r="G29" s="85"/>
      <c r="H29" s="67"/>
      <c r="I29" s="65"/>
      <c r="J29" s="65"/>
      <c r="K29" s="66"/>
      <c r="L29" s="53"/>
      <c r="M29" s="80"/>
      <c r="N29" s="81"/>
      <c r="O29" s="91">
        <f t="shared" si="2"/>
        <v>0</v>
      </c>
      <c r="P29" s="67"/>
      <c r="Q29" s="65"/>
      <c r="R29" s="66"/>
      <c r="S29" s="17"/>
      <c r="T29" s="17"/>
      <c r="U29" s="59">
        <f t="shared" si="3"/>
        <v>0</v>
      </c>
      <c r="X29" s="59">
        <f t="shared" si="0"/>
        <v>0</v>
      </c>
    </row>
    <row r="30" spans="1:28" s="28" customFormat="1" ht="18" customHeight="1" x14ac:dyDescent="0.25">
      <c r="A30" s="71"/>
      <c r="B30" s="52"/>
      <c r="C30" s="56"/>
      <c r="D30" s="60"/>
      <c r="E30" s="77"/>
      <c r="F30" s="99">
        <f t="shared" si="1"/>
        <v>0</v>
      </c>
      <c r="G30" s="85"/>
      <c r="H30" s="67"/>
      <c r="I30" s="65"/>
      <c r="J30" s="65"/>
      <c r="K30" s="66"/>
      <c r="L30" s="53"/>
      <c r="M30" s="80">
        <v>0.625</v>
      </c>
      <c r="N30" s="81">
        <v>0.875</v>
      </c>
      <c r="O30" s="91">
        <f t="shared" si="2"/>
        <v>6</v>
      </c>
      <c r="P30" s="67"/>
      <c r="Q30" s="65">
        <v>4</v>
      </c>
      <c r="R30" s="66">
        <v>2</v>
      </c>
      <c r="S30" s="17"/>
      <c r="T30" s="17"/>
      <c r="U30" s="59">
        <f t="shared" si="3"/>
        <v>0</v>
      </c>
      <c r="X30" s="59">
        <f t="shared" si="0"/>
        <v>0</v>
      </c>
    </row>
    <row r="31" spans="1:28" s="28" customFormat="1" ht="18" customHeight="1" x14ac:dyDescent="0.25">
      <c r="A31" s="71"/>
      <c r="B31" s="52"/>
      <c r="C31" s="56"/>
      <c r="D31" s="60"/>
      <c r="E31" s="77"/>
      <c r="F31" s="99">
        <f t="shared" si="1"/>
        <v>0</v>
      </c>
      <c r="G31" s="85"/>
      <c r="H31" s="67"/>
      <c r="I31" s="65"/>
      <c r="J31" s="65"/>
      <c r="K31" s="66"/>
      <c r="L31" s="53"/>
      <c r="M31" s="80"/>
      <c r="N31" s="81"/>
      <c r="O31" s="91">
        <f t="shared" si="2"/>
        <v>0</v>
      </c>
      <c r="P31" s="67"/>
      <c r="Q31" s="65"/>
      <c r="R31" s="66"/>
      <c r="S31" s="17"/>
      <c r="T31" s="17"/>
      <c r="U31" s="59">
        <f t="shared" si="3"/>
        <v>0</v>
      </c>
      <c r="X31" s="59">
        <f t="shared" si="0"/>
        <v>0</v>
      </c>
    </row>
    <row r="32" spans="1:28" s="28" customFormat="1" ht="18" customHeight="1" x14ac:dyDescent="0.25">
      <c r="A32" s="71"/>
      <c r="B32" s="53"/>
      <c r="C32" s="56"/>
      <c r="D32" s="60"/>
      <c r="E32" s="77"/>
      <c r="F32" s="99">
        <f t="shared" si="1"/>
        <v>0</v>
      </c>
      <c r="G32" s="85"/>
      <c r="H32" s="67"/>
      <c r="I32" s="65"/>
      <c r="J32" s="65"/>
      <c r="K32" s="66"/>
      <c r="L32" s="53"/>
      <c r="M32" s="80"/>
      <c r="N32" s="81"/>
      <c r="O32" s="91">
        <f t="shared" si="2"/>
        <v>0</v>
      </c>
      <c r="P32" s="67"/>
      <c r="Q32" s="65"/>
      <c r="R32" s="66"/>
      <c r="S32" s="17"/>
      <c r="T32" s="17"/>
      <c r="U32" s="59">
        <f t="shared" si="3"/>
        <v>0</v>
      </c>
      <c r="X32" s="59">
        <f t="shared" si="0"/>
        <v>0</v>
      </c>
    </row>
    <row r="33" spans="1:24" s="28" customFormat="1" ht="18" customHeight="1" x14ac:dyDescent="0.25">
      <c r="A33" s="71"/>
      <c r="B33" s="53"/>
      <c r="C33" s="56"/>
      <c r="D33" s="60"/>
      <c r="E33" s="77"/>
      <c r="F33" s="99">
        <f t="shared" si="1"/>
        <v>0</v>
      </c>
      <c r="G33" s="85"/>
      <c r="H33" s="67"/>
      <c r="I33" s="65"/>
      <c r="J33" s="65"/>
      <c r="K33" s="66"/>
      <c r="L33" s="53"/>
      <c r="M33" s="80"/>
      <c r="N33" s="81"/>
      <c r="O33" s="91">
        <f t="shared" si="2"/>
        <v>0</v>
      </c>
      <c r="P33" s="67"/>
      <c r="Q33" s="65"/>
      <c r="R33" s="66"/>
      <c r="S33" s="17"/>
      <c r="T33" s="17"/>
      <c r="U33" s="59">
        <f t="shared" si="3"/>
        <v>0</v>
      </c>
      <c r="X33" s="59">
        <f t="shared" si="0"/>
        <v>0</v>
      </c>
    </row>
    <row r="34" spans="1:24" s="28" customFormat="1" ht="18" customHeight="1" x14ac:dyDescent="0.25">
      <c r="A34" s="71"/>
      <c r="B34" s="53"/>
      <c r="C34" s="56"/>
      <c r="D34" s="60"/>
      <c r="E34" s="77"/>
      <c r="F34" s="99">
        <f t="shared" si="1"/>
        <v>0</v>
      </c>
      <c r="G34" s="85"/>
      <c r="H34" s="67"/>
      <c r="I34" s="65"/>
      <c r="J34" s="65"/>
      <c r="K34" s="66"/>
      <c r="L34" s="53"/>
      <c r="M34" s="80"/>
      <c r="N34" s="81"/>
      <c r="O34" s="91">
        <f t="shared" si="2"/>
        <v>0</v>
      </c>
      <c r="P34" s="67"/>
      <c r="Q34" s="65"/>
      <c r="R34" s="66"/>
      <c r="S34" s="17"/>
      <c r="T34" s="17"/>
      <c r="U34" s="59">
        <f t="shared" si="3"/>
        <v>0</v>
      </c>
      <c r="X34" s="59">
        <f t="shared" si="0"/>
        <v>0</v>
      </c>
    </row>
    <row r="35" spans="1:24" s="28" customFormat="1" ht="18" customHeight="1" x14ac:dyDescent="0.25">
      <c r="A35" s="71"/>
      <c r="B35" s="53"/>
      <c r="C35" s="56"/>
      <c r="D35" s="60"/>
      <c r="E35" s="77"/>
      <c r="F35" s="99">
        <f t="shared" si="1"/>
        <v>0</v>
      </c>
      <c r="G35" s="85"/>
      <c r="H35" s="67"/>
      <c r="I35" s="65"/>
      <c r="J35" s="65"/>
      <c r="K35" s="66"/>
      <c r="L35" s="53"/>
      <c r="M35" s="80"/>
      <c r="N35" s="81"/>
      <c r="O35" s="91">
        <f t="shared" si="2"/>
        <v>0</v>
      </c>
      <c r="P35" s="67"/>
      <c r="Q35" s="65"/>
      <c r="R35" s="66"/>
      <c r="S35" s="17"/>
      <c r="T35" s="17"/>
      <c r="U35" s="59">
        <f t="shared" si="3"/>
        <v>0</v>
      </c>
      <c r="X35" s="59">
        <f t="shared" si="0"/>
        <v>0</v>
      </c>
    </row>
    <row r="36" spans="1:24" s="28" customFormat="1" ht="18" customHeight="1" x14ac:dyDescent="0.25">
      <c r="A36" s="71"/>
      <c r="B36" s="53"/>
      <c r="C36" s="56"/>
      <c r="D36" s="60"/>
      <c r="E36" s="77"/>
      <c r="F36" s="99">
        <f t="shared" si="1"/>
        <v>0</v>
      </c>
      <c r="G36" s="85"/>
      <c r="H36" s="67"/>
      <c r="I36" s="65"/>
      <c r="J36" s="65"/>
      <c r="K36" s="66"/>
      <c r="L36" s="53"/>
      <c r="M36" s="80"/>
      <c r="N36" s="81"/>
      <c r="O36" s="91">
        <f t="shared" si="2"/>
        <v>0</v>
      </c>
      <c r="P36" s="67"/>
      <c r="Q36" s="65"/>
      <c r="R36" s="66"/>
      <c r="S36" s="17"/>
      <c r="T36" s="17"/>
      <c r="U36" s="59">
        <f t="shared" si="3"/>
        <v>0</v>
      </c>
      <c r="X36" s="59">
        <f t="shared" si="0"/>
        <v>0</v>
      </c>
    </row>
    <row r="37" spans="1:24" s="28" customFormat="1" ht="18" customHeight="1" thickBot="1" x14ac:dyDescent="0.3">
      <c r="A37" s="71"/>
      <c r="B37" s="53"/>
      <c r="C37" s="57"/>
      <c r="D37" s="61"/>
      <c r="E37" s="78"/>
      <c r="F37" s="100">
        <f t="shared" si="1"/>
        <v>0</v>
      </c>
      <c r="G37" s="86"/>
      <c r="H37" s="87"/>
      <c r="I37" s="88"/>
      <c r="J37" s="88"/>
      <c r="K37" s="89"/>
      <c r="L37" s="53"/>
      <c r="M37" s="82"/>
      <c r="N37" s="83"/>
      <c r="O37" s="92">
        <f t="shared" si="2"/>
        <v>0</v>
      </c>
      <c r="P37" s="70"/>
      <c r="Q37" s="68"/>
      <c r="R37" s="69"/>
      <c r="S37" s="17"/>
      <c r="T37" s="17"/>
      <c r="U37" s="59">
        <f t="shared" si="3"/>
        <v>0</v>
      </c>
      <c r="X37" s="59">
        <f>O37-P37-Q37-R37</f>
        <v>0</v>
      </c>
    </row>
    <row r="38" spans="1:24" s="28" customFormat="1" ht="18" customHeight="1" thickBot="1" x14ac:dyDescent="0.3">
      <c r="A38" s="29" t="s">
        <v>40</v>
      </c>
      <c r="F38" s="93">
        <f>SUM(F24:F37)</f>
        <v>17</v>
      </c>
      <c r="G38" s="94">
        <f>IF(SUM(G24:G37)=0,"",SUM(G24:G37))</f>
        <v>12.5</v>
      </c>
      <c r="H38" s="95">
        <f>IF(SUM(H24:H37)=0,"",SUM(H24:H37))</f>
        <v>4</v>
      </c>
      <c r="I38" s="95" t="str">
        <f>IF(SUM(I24:I37)=0,"",SUM(I24:I37))</f>
        <v/>
      </c>
      <c r="J38" s="95" t="str">
        <f>IF(SUM(J24:J37)=0,"",SUM(J24:J37))</f>
        <v/>
      </c>
      <c r="K38" s="95" t="str">
        <f>IF(SUM(K24:K37)=0,"",SUM(K24:K37))</f>
        <v/>
      </c>
      <c r="L38" s="17"/>
      <c r="M38" s="17"/>
      <c r="N38" s="17"/>
      <c r="O38" s="96">
        <f>IF(SUM(O24:O37)=0,"",SUM(O24:O37))</f>
        <v>21</v>
      </c>
      <c r="P38" s="94">
        <f>IF(SUM(P24:P37)=0,"",SUM(P24:P37))</f>
        <v>2</v>
      </c>
      <c r="Q38" s="94">
        <f>IF(SUM(Q24:Q37)=0,"",SUM(Q24:Q37))</f>
        <v>12</v>
      </c>
      <c r="R38" s="97">
        <f>IF(SUM(R24:R37)=0,"",SUM(R24:R37))</f>
        <v>12</v>
      </c>
      <c r="U38" s="93"/>
      <c r="V38" s="281"/>
      <c r="W38" s="281"/>
      <c r="X38" s="93"/>
    </row>
    <row r="39" spans="1:24" s="28" customFormat="1" ht="18" customHeight="1" x14ac:dyDescent="0.25">
      <c r="H39" s="17"/>
      <c r="I39" s="17"/>
      <c r="J39" s="17"/>
      <c r="K39" s="17"/>
      <c r="X39" s="54"/>
    </row>
    <row r="40" spans="1:24" s="28" customFormat="1" ht="18" customHeight="1" x14ac:dyDescent="0.25">
      <c r="A40" s="28" t="s">
        <v>73</v>
      </c>
      <c r="G40" s="39">
        <f>IFERROR(G38*$J$6*(1+$J$8)*G22,"")</f>
        <v>7875</v>
      </c>
      <c r="H40" s="39">
        <f>IFERROR(H38*$J$6*(1+$J$8)*H22,"")</f>
        <v>2646</v>
      </c>
      <c r="I40" s="39" t="str">
        <f>IFERROR(I38*$J$6*(1+$J$8)*I22,"")</f>
        <v/>
      </c>
      <c r="J40" s="39" t="str">
        <f>IFERROR(J38*$J$6*(1+$J$8)*J22,"")</f>
        <v/>
      </c>
      <c r="K40" s="39" t="str">
        <f>IFERROR(K38*$J$6*(1+$J$8)*K22,"")</f>
        <v/>
      </c>
      <c r="P40" s="39">
        <f>IFERROR(P38*$J$6*(1+$J$8)*P22,"")</f>
        <v>1449</v>
      </c>
      <c r="Q40" s="39">
        <f>IFERROR(Q38*$J$6*(1+$J$8)*Q22,"")</f>
        <v>2268</v>
      </c>
      <c r="R40" s="39">
        <f>IFERROR(R38*$J$6*(1+$J$8)*R22,"")</f>
        <v>1134</v>
      </c>
      <c r="S40" s="28" t="s">
        <v>74</v>
      </c>
      <c r="T40" s="55">
        <f>SUM(G40:R40)</f>
        <v>15372</v>
      </c>
      <c r="U40" s="55"/>
    </row>
    <row r="41" spans="1:24" s="28" customFormat="1" ht="18" customHeight="1" x14ac:dyDescent="0.25">
      <c r="G41" s="39"/>
      <c r="H41" s="39"/>
      <c r="I41" s="39"/>
      <c r="J41" s="39"/>
      <c r="K41" s="39"/>
      <c r="P41" s="39"/>
      <c r="Q41" s="39"/>
      <c r="R41" s="39"/>
      <c r="T41" s="55"/>
      <c r="U41" s="55"/>
    </row>
    <row r="42" spans="1:24" ht="20" customHeight="1" x14ac:dyDescent="0.2">
      <c r="A42" s="3"/>
      <c r="B42" s="3"/>
      <c r="C42" s="3"/>
      <c r="D42" s="3"/>
      <c r="E42" s="3"/>
      <c r="F42" s="3"/>
      <c r="G42" s="3"/>
      <c r="H42" s="6"/>
      <c r="I42" s="6"/>
      <c r="J42" s="32" t="s">
        <v>43</v>
      </c>
      <c r="N42" s="32"/>
      <c r="O42" s="282"/>
      <c r="P42" s="282"/>
      <c r="Q42" s="282"/>
      <c r="R42" s="282"/>
      <c r="S42" s="21"/>
      <c r="T42" s="21"/>
      <c r="U42" s="21"/>
    </row>
    <row r="43" spans="1:24" ht="20" customHeight="1" x14ac:dyDescent="0.2">
      <c r="A43" s="3"/>
      <c r="B43" s="3"/>
      <c r="C43" s="3"/>
      <c r="D43" s="3"/>
      <c r="E43" s="3"/>
      <c r="F43" s="3"/>
      <c r="G43" s="3"/>
      <c r="H43" s="6"/>
      <c r="I43" s="6"/>
      <c r="J43" s="32"/>
      <c r="N43" s="32"/>
      <c r="O43" s="3"/>
      <c r="P43" s="3"/>
      <c r="S43" s="3"/>
      <c r="T43" s="3"/>
      <c r="U43" s="3"/>
    </row>
    <row r="44" spans="1:24" ht="20" customHeight="1" x14ac:dyDescent="0.2">
      <c r="A44" s="3"/>
      <c r="B44" s="3"/>
      <c r="C44" s="3"/>
      <c r="D44" s="3"/>
      <c r="E44" s="3"/>
      <c r="F44" s="3"/>
      <c r="G44" s="3"/>
      <c r="J44" s="32" t="s">
        <v>75</v>
      </c>
      <c r="N44" s="32"/>
      <c r="O44" s="282"/>
      <c r="P44" s="282"/>
      <c r="Q44" s="282"/>
      <c r="R44" s="282"/>
      <c r="S44" s="21"/>
      <c r="T44" s="21"/>
      <c r="U44" s="21"/>
    </row>
    <row r="45" spans="1:24" ht="20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2"/>
      <c r="N45" s="32"/>
      <c r="O45" s="3"/>
      <c r="P45" s="3"/>
      <c r="S45" s="3"/>
      <c r="T45" s="3"/>
      <c r="U45" s="3"/>
    </row>
    <row r="46" spans="1:24" ht="20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2" t="s">
        <v>45</v>
      </c>
      <c r="N46" s="32"/>
      <c r="O46" s="282"/>
      <c r="P46" s="282"/>
      <c r="Q46" s="282"/>
      <c r="R46" s="282"/>
      <c r="S46" s="21"/>
      <c r="T46" s="21"/>
      <c r="U46" s="21"/>
    </row>
    <row r="47" spans="1:24" ht="20" customHeight="1" x14ac:dyDescent="0.2">
      <c r="J47" s="32"/>
    </row>
    <row r="48" spans="1:24" ht="17" x14ac:dyDescent="0.2">
      <c r="J48" s="32" t="s">
        <v>76</v>
      </c>
      <c r="O48" s="261"/>
      <c r="P48" s="261"/>
      <c r="Q48" s="261"/>
      <c r="R48" s="261"/>
    </row>
  </sheetData>
  <sheetProtection algorithmName="SHA-512" hashValue="+re0TgX0t8ABTv0rbI3UlBISYbYCzv3MJbMUVZSj9aD9kBBGkEXKOmmttlwF5VhOhVIRW+i/4RJjBHCoNY0Sig==" saltValue="VusE+tliKQ32vFD91iNZtg==" spinCount="100000" sheet="1" objects="1" scenarios="1"/>
  <mergeCells count="24">
    <mergeCell ref="U15:U16"/>
    <mergeCell ref="C4:G4"/>
    <mergeCell ref="D6:G6"/>
    <mergeCell ref="P6:R6"/>
    <mergeCell ref="P8:R8"/>
    <mergeCell ref="H15:K15"/>
    <mergeCell ref="M15:O15"/>
    <mergeCell ref="P15:R15"/>
    <mergeCell ref="O48:R48"/>
    <mergeCell ref="V15:W16"/>
    <mergeCell ref="X15:X16"/>
    <mergeCell ref="G16:G21"/>
    <mergeCell ref="H16:H21"/>
    <mergeCell ref="I16:I21"/>
    <mergeCell ref="J16:J21"/>
    <mergeCell ref="K16:K21"/>
    <mergeCell ref="M16:O21"/>
    <mergeCell ref="P16:P21"/>
    <mergeCell ref="Q16:Q21"/>
    <mergeCell ref="R16:R21"/>
    <mergeCell ref="V38:W38"/>
    <mergeCell ref="O42:R42"/>
    <mergeCell ref="O44:R44"/>
    <mergeCell ref="O46:R46"/>
  </mergeCells>
  <conditionalFormatting sqref="F24:F37">
    <cfRule type="cellIs" dxfId="5" priority="1" operator="equal">
      <formula>0</formula>
    </cfRule>
  </conditionalFormatting>
  <conditionalFormatting sqref="O24:O37">
    <cfRule type="cellIs" dxfId="4" priority="7" operator="equal">
      <formula>0</formula>
    </cfRule>
  </conditionalFormatting>
  <conditionalFormatting sqref="U24:U37">
    <cfRule type="cellIs" dxfId="3" priority="5" operator="equal">
      <formula>0</formula>
    </cfRule>
  </conditionalFormatting>
  <conditionalFormatting sqref="U24:U38">
    <cfRule type="cellIs" dxfId="2" priority="4" operator="notEqual">
      <formula>0</formula>
    </cfRule>
  </conditionalFormatting>
  <conditionalFormatting sqref="X23:X37">
    <cfRule type="cellIs" dxfId="1" priority="3" operator="equal">
      <formula>0</formula>
    </cfRule>
  </conditionalFormatting>
  <conditionalFormatting sqref="X23:X39">
    <cfRule type="cellIs" dxfId="0" priority="2" operator="notEqual">
      <formula>0</formula>
    </cfRule>
  </conditionalFormatting>
  <dataValidations count="3">
    <dataValidation allowBlank="1" showInputMessage="1" showErrorMessage="1" promptTitle="Inmatning" prompt="Fyll i datum då arbetspasset började. _x000a_Använd formatet ÅÅÅÅ-MM-DD" sqref="A24:A37" xr:uid="{E6B2BA4F-AB7A-4105-B658-0D3B275E35CE}"/>
    <dataValidation type="time" allowBlank="1" showInputMessage="1" showErrorMessage="1" errorTitle="Fel format" error="Kom ihåg att separera timmar och minuter med kolon &quot;:&quot;, t.ex &quot;08:00&quot; EJ &quot;0800&quot; eller &quot;08.00&quot;" promptTitle="Inmatning" prompt="Ange tid i formatet HH:MM" sqref="C24:E37 M24:N37" xr:uid="{6828C080-78B1-4FDA-80AB-D2D789F98B58}">
      <formula1>0</formula1>
      <formula2>0.999305555555556</formula2>
    </dataValidation>
    <dataValidation type="decimal" allowBlank="1" showInputMessage="1" showErrorMessage="1" promptTitle="Inmatning" prompt="Skriv antal timmar i decimalformat mellan 0,00 och 24,00_x000a_1 timma och 30 min blir 1,5_x000a_OBS! Här får ej formatet HH:MM användas_x000a_" sqref="G24:K37 P24:R37" xr:uid="{58C59EB2-189B-415D-8B74-3E2CF12A4BC2}">
      <formula1>0</formula1>
      <formula2>24</formula2>
    </dataValidation>
  </dataValidations>
  <pageMargins left="0.70866141732283472" right="0.19685039370078741" top="0.74803149606299213" bottom="0.15748031496062992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Tjänstgöringsrapport (läkare)</vt:lpstr>
      <vt:lpstr>Tjänstgöringsrapport (ssk)</vt:lpstr>
      <vt:lpstr>'Tjänstgöringsrapport (ssk)'!Utskriftsområde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Silje Stewart</dc:creator>
  <cp:keywords/>
  <dc:description/>
  <cp:lastModifiedBy>Åsa Dahlqvist</cp:lastModifiedBy>
  <cp:revision/>
  <dcterms:created xsi:type="dcterms:W3CDTF">2020-06-04T09:33:17Z</dcterms:created>
  <dcterms:modified xsi:type="dcterms:W3CDTF">2025-05-22T08:56:26Z</dcterms:modified>
  <cp:category/>
  <cp:contentStatus/>
</cp:coreProperties>
</file>